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90" yWindow="165" windowWidth="18375" windowHeight="6060" tabRatio="736" activeTab="4"/>
  </bookViews>
  <sheets>
    <sheet name="Night ONE" sheetId="8" r:id="rId1"/>
    <sheet name="Night ONE-option 2" sheetId="6" state="hidden" r:id="rId2"/>
    <sheet name="NIGHT TWO" sheetId="9" r:id="rId3"/>
    <sheet name="NIGHT THREE" sheetId="10" r:id="rId4"/>
    <sheet name="Championship Night" sheetId="4" r:id="rId5"/>
    <sheet name="Teams" sheetId="5" r:id="rId6"/>
    <sheet name="32 team Bracketology" sheetId="2" r:id="rId7"/>
    <sheet name="# of games per night" sheetId="1" r:id="rId8"/>
    <sheet name="Team # Match ups" sheetId="3" r:id="rId9"/>
    <sheet name="Team Volunteer Duties" sheetId="11" r:id="rId10"/>
  </sheets>
  <definedNames>
    <definedName name="_xlnm.Print_Area" localSheetId="0">'Night ONE'!$A$1:$I$50</definedName>
    <definedName name="_xlnm.Print_Area" localSheetId="3">'NIGHT THREE'!$A$1:$I$82</definedName>
    <definedName name="_xlnm.Print_Area" localSheetId="2">'NIGHT TWO'!$A$1:$I$83</definedName>
  </definedNames>
  <calcPr calcId="125725"/>
</workbook>
</file>

<file path=xl/calcChain.xml><?xml version="1.0" encoding="utf-8"?>
<calcChain xmlns="http://schemas.openxmlformats.org/spreadsheetml/2006/main">
  <c r="O6" i="10"/>
  <c r="O7"/>
  <c r="O5"/>
  <c r="O10"/>
  <c r="O8"/>
  <c r="O9"/>
  <c r="O11"/>
  <c r="O13"/>
  <c r="O12"/>
  <c r="O16"/>
  <c r="O23"/>
  <c r="O14"/>
  <c r="O20"/>
  <c r="O15"/>
  <c r="O17"/>
  <c r="O25"/>
  <c r="O21"/>
  <c r="O18"/>
  <c r="O26"/>
  <c r="O22"/>
  <c r="O31"/>
  <c r="O24"/>
  <c r="O19"/>
  <c r="O28"/>
  <c r="O30"/>
  <c r="O29"/>
  <c r="O3"/>
  <c r="O27"/>
  <c r="O33"/>
  <c r="O32"/>
  <c r="O34"/>
  <c r="O4"/>
  <c r="J81"/>
  <c r="J80"/>
  <c r="J79"/>
  <c r="J78"/>
  <c r="J77"/>
  <c r="J76"/>
  <c r="J75"/>
  <c r="J74"/>
  <c r="J73"/>
  <c r="J72"/>
  <c r="J71"/>
  <c r="J70"/>
  <c r="J69"/>
  <c r="J68"/>
  <c r="J67"/>
  <c r="J66"/>
  <c r="J60"/>
  <c r="J59"/>
  <c r="J58"/>
  <c r="J57"/>
  <c r="J56"/>
  <c r="J55"/>
  <c r="J54"/>
  <c r="J53"/>
  <c r="J52"/>
  <c r="J51"/>
  <c r="J50"/>
  <c r="J49"/>
  <c r="J48"/>
  <c r="J47"/>
  <c r="J46"/>
  <c r="J45"/>
  <c r="J39"/>
  <c r="J38"/>
  <c r="J37"/>
  <c r="J36"/>
  <c r="J35"/>
  <c r="J34"/>
  <c r="J33"/>
  <c r="J32"/>
  <c r="J31"/>
  <c r="J30"/>
  <c r="J29"/>
  <c r="J28"/>
  <c r="J27"/>
  <c r="J26"/>
  <c r="J25"/>
  <c r="J24"/>
  <c r="J18"/>
  <c r="J17"/>
  <c r="J16"/>
  <c r="J15"/>
  <c r="J14"/>
  <c r="J13"/>
  <c r="J12"/>
  <c r="J11"/>
  <c r="J10"/>
  <c r="J9"/>
  <c r="J8"/>
  <c r="J7"/>
  <c r="J6"/>
  <c r="J5"/>
  <c r="J4"/>
  <c r="J3"/>
  <c r="O4" i="9" l="1"/>
  <c r="O8"/>
  <c r="O6"/>
  <c r="O9"/>
  <c r="O3"/>
  <c r="O10"/>
  <c r="O7"/>
  <c r="O13"/>
  <c r="O11"/>
  <c r="O16"/>
  <c r="O12"/>
  <c r="O19"/>
  <c r="O15"/>
  <c r="O21"/>
  <c r="O17"/>
  <c r="O25"/>
  <c r="O18"/>
  <c r="O27"/>
  <c r="O30"/>
  <c r="O20"/>
  <c r="O14"/>
  <c r="O23"/>
  <c r="O33"/>
  <c r="O24"/>
  <c r="O26"/>
  <c r="O29"/>
  <c r="O28"/>
  <c r="O31"/>
  <c r="O32"/>
  <c r="O34"/>
  <c r="O22"/>
  <c r="O5"/>
  <c r="J39"/>
  <c r="J25"/>
  <c r="J26"/>
  <c r="J27"/>
  <c r="J28"/>
  <c r="J29"/>
  <c r="J30"/>
  <c r="J31"/>
  <c r="J32"/>
  <c r="J33"/>
  <c r="J34"/>
  <c r="J35"/>
  <c r="J36"/>
  <c r="J37"/>
  <c r="J38"/>
  <c r="J4"/>
  <c r="J5"/>
  <c r="J6"/>
  <c r="J7"/>
  <c r="J8"/>
  <c r="J9"/>
  <c r="J10"/>
  <c r="J11"/>
  <c r="J12"/>
  <c r="J13"/>
  <c r="J14"/>
  <c r="J15"/>
  <c r="J16"/>
  <c r="J17"/>
  <c r="J18"/>
  <c r="J3"/>
  <c r="J24"/>
  <c r="J47"/>
  <c r="J48"/>
  <c r="J49"/>
  <c r="J50"/>
  <c r="J51"/>
  <c r="J52"/>
  <c r="J53"/>
  <c r="J54"/>
  <c r="J55"/>
  <c r="J56"/>
  <c r="J57"/>
  <c r="J58"/>
  <c r="J59"/>
  <c r="J60"/>
  <c r="J61"/>
  <c r="J46"/>
  <c r="J67"/>
  <c r="J68"/>
  <c r="J69"/>
  <c r="J70"/>
  <c r="J71"/>
  <c r="J72"/>
  <c r="J73"/>
  <c r="J74"/>
  <c r="J75"/>
  <c r="J76"/>
  <c r="J77"/>
  <c r="J78"/>
  <c r="J79"/>
  <c r="J80"/>
  <c r="J81"/>
  <c r="J66"/>
  <c r="O4" i="8"/>
  <c r="O29"/>
  <c r="O20"/>
  <c r="O18"/>
  <c r="O28"/>
  <c r="O34"/>
  <c r="O25"/>
  <c r="O26"/>
  <c r="O19"/>
  <c r="O9"/>
  <c r="O21"/>
  <c r="O3"/>
  <c r="O8"/>
  <c r="O7"/>
  <c r="O14"/>
  <c r="O16"/>
  <c r="O13"/>
  <c r="O10"/>
  <c r="O22"/>
  <c r="O11"/>
  <c r="O31"/>
  <c r="O32"/>
  <c r="O5"/>
  <c r="O33"/>
  <c r="O12"/>
  <c r="O15"/>
  <c r="O23"/>
  <c r="O6"/>
  <c r="O17"/>
  <c r="O24"/>
  <c r="O30"/>
  <c r="O27"/>
  <c r="I19" i="5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18"/>
  <c r="J4" i="8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3"/>
  <c r="AB11" i="9"/>
  <c r="AA11"/>
  <c r="AE11" i="10"/>
  <c r="AD11"/>
  <c r="E14" i="5"/>
  <c r="D14"/>
  <c r="C14"/>
  <c r="O12" i="1"/>
  <c r="E6" l="1"/>
</calcChain>
</file>

<file path=xl/sharedStrings.xml><?xml version="1.0" encoding="utf-8"?>
<sst xmlns="http://schemas.openxmlformats.org/spreadsheetml/2006/main" count="1943" uniqueCount="278">
  <si>
    <t>court 1</t>
  </si>
  <si>
    <t>court 2</t>
  </si>
  <si>
    <t>court 3</t>
  </si>
  <si>
    <t>court 4</t>
  </si>
  <si>
    <t>court 5</t>
  </si>
  <si>
    <t>court 6</t>
  </si>
  <si>
    <t>32 teams</t>
  </si>
  <si>
    <t>A</t>
  </si>
  <si>
    <t>B</t>
  </si>
  <si>
    <t>C</t>
  </si>
  <si>
    <t>D</t>
  </si>
  <si>
    <t>E</t>
  </si>
  <si>
    <t>F</t>
  </si>
  <si>
    <t>G</t>
  </si>
  <si>
    <t>H</t>
  </si>
  <si>
    <t>4 games each</t>
  </si>
  <si>
    <t>8 teams</t>
  </si>
  <si>
    <t>2 courts</t>
  </si>
  <si>
    <t>GS</t>
  </si>
  <si>
    <t>8 team brackets at 4 locations with 2 courts each</t>
  </si>
  <si>
    <t>Night 2</t>
  </si>
  <si>
    <t>Night 3</t>
  </si>
  <si>
    <t>Night 1</t>
  </si>
  <si>
    <t>LK</t>
  </si>
  <si>
    <t>Team  VS</t>
  </si>
  <si>
    <t>Team</t>
  </si>
  <si>
    <t>Bracket</t>
  </si>
  <si>
    <t>Best 8 Teams in Row 1</t>
  </si>
  <si>
    <t>2 columns of 4 teams play at each location</t>
  </si>
  <si>
    <t># games</t>
  </si>
  <si>
    <t>time</t>
  </si>
  <si>
    <t>Courts</t>
  </si>
  <si>
    <t># of Games</t>
  </si>
  <si>
    <t># of games</t>
  </si>
  <si>
    <t>Nights 2 and 3</t>
  </si>
  <si>
    <t>LPK</t>
  </si>
  <si>
    <t>24 teams to play on grass</t>
  </si>
  <si>
    <t>Best 8 teams only play sand</t>
  </si>
  <si>
    <t>(32*3)/2</t>
  </si>
  <si>
    <t>(8*4)/2</t>
  </si>
  <si>
    <t>Games scheduled b/t 6 PM - 10</t>
  </si>
  <si>
    <t>4 total Sand courts at SARC w/ 2 temp Sand</t>
  </si>
  <si>
    <t>ALL at Springdale</t>
  </si>
  <si>
    <t xml:space="preserve">  - 3 HOST CLUBS (SARC, LKP, and GS)</t>
  </si>
  <si>
    <t>3 games each</t>
  </si>
  <si>
    <t>4 games for each team</t>
  </si>
  <si>
    <t>Each team Plays the 3 teams within their column plus one team from the adjacent column</t>
  </si>
  <si>
    <t>Champion</t>
  </si>
  <si>
    <t>Growler Championship Night- 32 Team Single Elimination</t>
  </si>
  <si>
    <t>Courts 3 and 4 are temporary sand courts on the soccer field</t>
  </si>
  <si>
    <t>12 games on grass (courts 5 and 6)- no lights</t>
  </si>
  <si>
    <t>Each Site- 8 teams</t>
  </si>
  <si>
    <t>Games scheduled b/t 6 - 10:30 PM</t>
  </si>
  <si>
    <t>if dark, can opt to play at 10:30</t>
  </si>
  <si>
    <t>games per Site</t>
  </si>
  <si>
    <t>Bracket A vs B</t>
  </si>
  <si>
    <t>Bracket C vs D</t>
  </si>
  <si>
    <t>Bracket E vs F</t>
  </si>
  <si>
    <t>Bracket G vs H</t>
  </si>
  <si>
    <t>Occuring at 4 Sites</t>
  </si>
  <si>
    <t>8 courts at 4 Sites w/ SARC counting as 2 Sites</t>
  </si>
  <si>
    <t>TOP 8 teams</t>
  </si>
  <si>
    <t>Springdale</t>
  </si>
  <si>
    <t>Lake Park</t>
  </si>
  <si>
    <t>Greystone</t>
  </si>
  <si>
    <t>Crabtree</t>
  </si>
  <si>
    <t>North Raleigh</t>
  </si>
  <si>
    <t>Seven Oaks</t>
  </si>
  <si>
    <t>teams in 2013</t>
  </si>
  <si>
    <t>Sponsor</t>
  </si>
  <si>
    <t>Harrington Grove</t>
  </si>
  <si>
    <t>New 2014</t>
  </si>
  <si>
    <t>Team Kona</t>
  </si>
  <si>
    <t>Oxendine- "You've Been Served"</t>
  </si>
  <si>
    <t>Captain</t>
  </si>
  <si>
    <t>Club</t>
  </si>
  <si>
    <t>Designated A Team</t>
  </si>
  <si>
    <t>Jay Cupstid</t>
  </si>
  <si>
    <t>SARC</t>
  </si>
  <si>
    <t>Mizfits</t>
  </si>
  <si>
    <t>Volleywood</t>
  </si>
  <si>
    <t>Jay Daft</t>
  </si>
  <si>
    <t>Sets on the Beach</t>
  </si>
  <si>
    <t>John Marks</t>
  </si>
  <si>
    <t>Sand Diggers</t>
  </si>
  <si>
    <t>Shawn Mabe</t>
  </si>
  <si>
    <t>Phil Apostolico</t>
  </si>
  <si>
    <t>Raleigh Brawl</t>
  </si>
  <si>
    <t>Dirt Devils</t>
  </si>
  <si>
    <t>Haleigh McCollum</t>
  </si>
  <si>
    <t>Good Bumps, Nice Sets</t>
  </si>
  <si>
    <t>AP Blake</t>
  </si>
  <si>
    <t>Ray Gonzalez</t>
  </si>
  <si>
    <t>Matt Vaughan</t>
  </si>
  <si>
    <t>Notorious D.I.G.</t>
  </si>
  <si>
    <t>Ryan Oxendine</t>
  </si>
  <si>
    <t>Greg Klofenstine</t>
  </si>
  <si>
    <t>Lakepark</t>
  </si>
  <si>
    <t>John Allen</t>
  </si>
  <si>
    <t>Will Play for Sets</t>
  </si>
  <si>
    <t>Ken Muller</t>
  </si>
  <si>
    <t>Dave Radcliffe</t>
  </si>
  <si>
    <t>Casual Sets</t>
  </si>
  <si>
    <t>Lawerance Lee</t>
  </si>
  <si>
    <t>Air Vectors</t>
  </si>
  <si>
    <t>Jim Perotti</t>
  </si>
  <si>
    <t>Vinnie Smith</t>
  </si>
  <si>
    <t>Joe Cockerham</t>
  </si>
  <si>
    <t>Swampmasters</t>
  </si>
  <si>
    <t>Greg Wait</t>
  </si>
  <si>
    <t>Rhymes with Stupid</t>
  </si>
  <si>
    <t>Andrew Patterson</t>
  </si>
  <si>
    <t>Sand Gators</t>
  </si>
  <si>
    <t>Jim White</t>
  </si>
  <si>
    <t>Six Pack Attack</t>
  </si>
  <si>
    <t>Steve Hamilton</t>
  </si>
  <si>
    <t>Team Sponsors</t>
  </si>
  <si>
    <t>Brian Tobey</t>
  </si>
  <si>
    <t>LKP</t>
  </si>
  <si>
    <t>CT</t>
  </si>
  <si>
    <t>SO</t>
  </si>
  <si>
    <t>NR</t>
  </si>
  <si>
    <t>HG</t>
  </si>
  <si>
    <t>SPN</t>
  </si>
  <si>
    <t>John Rhodes</t>
  </si>
  <si>
    <t>Glen Lucas</t>
  </si>
  <si>
    <t>Swingrays</t>
  </si>
  <si>
    <t>Doug Trowell</t>
  </si>
  <si>
    <t>Frank Koch</t>
  </si>
  <si>
    <t>Jason Ramsey</t>
  </si>
  <si>
    <t xml:space="preserve">n </t>
  </si>
  <si>
    <t>30 MIN</t>
  </si>
  <si>
    <t>60 MIN</t>
  </si>
  <si>
    <t>90 MIN</t>
  </si>
  <si>
    <t>NO BREAK</t>
  </si>
  <si>
    <t>Team #</t>
  </si>
  <si>
    <t>No Break</t>
  </si>
  <si>
    <t>30 min</t>
  </si>
  <si>
    <t>60 min</t>
  </si>
  <si>
    <t>GREYSTONE-   G VS H Brackets</t>
  </si>
  <si>
    <t xml:space="preserve">  - Teams Play each team within their own Bracket</t>
  </si>
  <si>
    <t>ct 1</t>
  </si>
  <si>
    <t>ct 2</t>
  </si>
  <si>
    <t>SARC Red</t>
  </si>
  <si>
    <t>SARC Red and SARC Bluelue to be one perm court and one temp sand court</t>
  </si>
  <si>
    <t>SARC Blue</t>
  </si>
  <si>
    <t>SARC Red   A VS B Brackets</t>
  </si>
  <si>
    <t>SARC Red-   1st Vertical Bracket</t>
  </si>
  <si>
    <t>SARC Blue-   2nd Vertical Bracket</t>
  </si>
  <si>
    <t>LAKE PARK-   3rd Vertical Bracket</t>
  </si>
  <si>
    <t>GREYSTONE-   4th Vertical Bracket</t>
  </si>
  <si>
    <t>Vertical Brackets</t>
  </si>
  <si>
    <t>Jason Grieco</t>
  </si>
  <si>
    <t>Beth/Bruce Farell</t>
  </si>
  <si>
    <t>You’ve Been Served</t>
  </si>
  <si>
    <t>Block You Like a Hurricane</t>
  </si>
  <si>
    <t>Dirty Sets on Tuesday</t>
  </si>
  <si>
    <t>Hit That Thang</t>
  </si>
  <si>
    <t># of Teams</t>
  </si>
  <si>
    <t>Bracket Slot</t>
  </si>
  <si>
    <t>Notorious DIG</t>
  </si>
  <si>
    <t>WILL Play for Sets</t>
  </si>
  <si>
    <t>Pity the Fools</t>
  </si>
  <si>
    <t>Lake Park-   C VS D Brackets</t>
  </si>
  <si>
    <t>SARC Blue-   E VS F Brackets</t>
  </si>
  <si>
    <t>I'd Hit That</t>
  </si>
  <si>
    <t>NR  Hit That Thang</t>
  </si>
  <si>
    <t>CT Concrete Feet</t>
  </si>
  <si>
    <t>Rhymes w Stupid</t>
  </si>
  <si>
    <t>GS- Dirty Sets</t>
  </si>
  <si>
    <t>Good Bumps</t>
  </si>
  <si>
    <t>LPK-Casual Sets</t>
  </si>
  <si>
    <t>LPK-Air Vectors</t>
  </si>
  <si>
    <t>*Casual Sets need to be at LKP the night they serve Tir Na Nog</t>
  </si>
  <si>
    <t xml:space="preserve"> 50 Shades of Greystone A</t>
  </si>
  <si>
    <t>SO- Kiss My Ace</t>
  </si>
  <si>
    <t>LKP- Pity the Fools</t>
  </si>
  <si>
    <t>Here for Beer</t>
  </si>
  <si>
    <t xml:space="preserve">Mojo Risin </t>
  </si>
  <si>
    <t>Block Party</t>
  </si>
  <si>
    <t>Ron Burt- Jeff Willey</t>
  </si>
  <si>
    <t>Concrete Feet</t>
  </si>
  <si>
    <t>Sand in Strange Places</t>
  </si>
  <si>
    <t>Christiana Culligan- Jeff Sharp</t>
  </si>
  <si>
    <t>LKP - Block Party</t>
  </si>
  <si>
    <t>SARC- Here for Beer</t>
  </si>
  <si>
    <t>SARC You've been Served</t>
  </si>
  <si>
    <t>SO- Team Kona</t>
  </si>
  <si>
    <t>Mojo Risin</t>
  </si>
  <si>
    <t>CT- Sand in Strange Places</t>
  </si>
  <si>
    <t>HG- Swing Rays</t>
  </si>
  <si>
    <t>Kiss My Ace</t>
  </si>
  <si>
    <t>50 Shades of Greystone</t>
  </si>
  <si>
    <t>LKP- Block You Like a Hurricane</t>
  </si>
  <si>
    <t xml:space="preserve">CT Off Constantly </t>
  </si>
  <si>
    <t>SARC- Mizfits</t>
  </si>
  <si>
    <t>SARC- Volleywood</t>
  </si>
  <si>
    <t>SARC- Sets on the Beach</t>
  </si>
  <si>
    <t>SARC- Sand Diggers</t>
  </si>
  <si>
    <t>SARC- I'd Hit That</t>
  </si>
  <si>
    <t>SARC- Raleigh Brawl</t>
  </si>
  <si>
    <t>SARC- Dirt Devils</t>
  </si>
  <si>
    <t>SARC- Good Bumps, Nice Sets</t>
  </si>
  <si>
    <t xml:space="preserve">SARC- Mojo Risin </t>
  </si>
  <si>
    <t>SARC- Notorious D.I.G.</t>
  </si>
  <si>
    <t>SARC- You’ve Been Served</t>
  </si>
  <si>
    <t>LKP- Block Party</t>
  </si>
  <si>
    <t>LKP- Will Play for Sets</t>
  </si>
  <si>
    <t>LKP- Casual Sets</t>
  </si>
  <si>
    <t>LKP- Air Vectors</t>
  </si>
  <si>
    <t>CT- Concrete Feet</t>
  </si>
  <si>
    <t>GS- 50 Shades of Greystone</t>
  </si>
  <si>
    <t>GS- Swampmasters</t>
  </si>
  <si>
    <t>GS- Rhymes with Stupid</t>
  </si>
  <si>
    <t>GS- Dirty Sets on Tuesday</t>
  </si>
  <si>
    <t>GS- Sand Gators</t>
  </si>
  <si>
    <t>NR- Six Pack Attack</t>
  </si>
  <si>
    <t>NR- Hit That Thang</t>
  </si>
  <si>
    <t>HG- Swingrays</t>
  </si>
  <si>
    <t>SPN- Team Sponsors</t>
  </si>
  <si>
    <t>CT- Off Constantly</t>
  </si>
  <si>
    <t>Off Constantly</t>
  </si>
  <si>
    <t>ct 3</t>
  </si>
  <si>
    <t>Teams on SARC Red Courts</t>
  </si>
  <si>
    <t>Teams on SARC Blue Courts</t>
  </si>
  <si>
    <t>Teams at Lake Park</t>
  </si>
  <si>
    <t>Teams at Greystone</t>
  </si>
  <si>
    <t>HOME</t>
  </si>
  <si>
    <t>AWAY</t>
  </si>
  <si>
    <t>"A" Teams</t>
  </si>
  <si>
    <t>50 Shades on Greystone</t>
  </si>
  <si>
    <t>32 TEAM BRACKETOLOGY-  The method to this schedule Madness</t>
  </si>
  <si>
    <t>each team Plays the other 4 teams in the adjoining bracket in the same Row</t>
  </si>
  <si>
    <t>Team #s 1,3,5 and 7 will be the best 4 teams</t>
  </si>
  <si>
    <t>Best 8 Teams in Row 1- "A" Teams</t>
  </si>
  <si>
    <t>Play Adjoining Bracket-  Bracket VS Bracket</t>
  </si>
  <si>
    <t>All at SARC- Play Within Your Bracket</t>
  </si>
  <si>
    <t>Teams play a round robin with 3 teams in their same Bracket</t>
  </si>
  <si>
    <t xml:space="preserve"> 8 Brackets of 4- 3 games each  </t>
  </si>
  <si>
    <t>Break for Announce-ments and Raffle</t>
  </si>
  <si>
    <t>Raffle</t>
  </si>
  <si>
    <t>Final 4</t>
  </si>
  <si>
    <t>Championship</t>
  </si>
  <si>
    <t>Score</t>
  </si>
  <si>
    <t>W</t>
  </si>
  <si>
    <t>L</t>
  </si>
  <si>
    <t>Winner</t>
  </si>
  <si>
    <t>Pt Diff</t>
  </si>
  <si>
    <t>Night 1- ALL at Springdale</t>
  </si>
  <si>
    <t>Beer Caddy</t>
  </si>
  <si>
    <t>Admissions</t>
  </si>
  <si>
    <t>Registration</t>
  </si>
  <si>
    <t>TEAM VOLUNTEER DUTIES</t>
  </si>
  <si>
    <t>Full Name</t>
  </si>
  <si>
    <t>Win</t>
  </si>
  <si>
    <t>Loss</t>
  </si>
  <si>
    <t>Teams</t>
  </si>
  <si>
    <t>RESULTS- Night One</t>
  </si>
  <si>
    <t>A TEAMS</t>
  </si>
  <si>
    <t>A Teams</t>
  </si>
  <si>
    <t>RESULTS- After Night Two</t>
  </si>
  <si>
    <t>SEED</t>
  </si>
  <si>
    <t>beat Six Pack</t>
  </si>
  <si>
    <t>beat Block Party</t>
  </si>
  <si>
    <t>PT DIFF</t>
  </si>
  <si>
    <t>Beat Sand Diggers</t>
  </si>
  <si>
    <t>Beat I'd Hit That</t>
  </si>
  <si>
    <t>Head to Head</t>
  </si>
  <si>
    <t>Tie Break ONE</t>
  </si>
  <si>
    <t>Tie Break TWO</t>
  </si>
  <si>
    <t>beat Kona</t>
  </si>
  <si>
    <t>Beat Ral Brawl</t>
  </si>
  <si>
    <t>3  way tie-Beat Mizfits</t>
  </si>
  <si>
    <t>3 way tie-beat Kiss My</t>
  </si>
  <si>
    <t>beat 50 shades</t>
  </si>
  <si>
    <t>beat Pity Fools</t>
  </si>
  <si>
    <t>didn't play each other</t>
  </si>
  <si>
    <t>SB #1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</si>
</sst>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h:mm\ AM/PM;@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rgb="FF222222"/>
      <name val="Arial"/>
      <family val="2"/>
    </font>
    <font>
      <sz val="10"/>
      <color rgb="FF444444"/>
      <name val="Arial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Fill="1"/>
    <xf numFmtId="0" fontId="0" fillId="3" borderId="0" xfId="0" applyFill="1"/>
    <xf numFmtId="2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0" fillId="2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Fill="1" applyBorder="1"/>
    <xf numFmtId="0" fontId="0" fillId="0" borderId="2" xfId="0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/>
    <xf numFmtId="0" fontId="0" fillId="0" borderId="0" xfId="0" applyAlignment="1">
      <alignment horizontal="right"/>
    </xf>
    <xf numFmtId="0" fontId="1" fillId="0" borderId="0" xfId="0" applyFont="1" applyFill="1"/>
    <xf numFmtId="0" fontId="0" fillId="6" borderId="0" xfId="0" applyFill="1"/>
    <xf numFmtId="0" fontId="0" fillId="0" borderId="3" xfId="0" applyFill="1" applyBorder="1"/>
    <xf numFmtId="0" fontId="0" fillId="4" borderId="1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1"/>
    <xf numFmtId="0" fontId="3" fillId="0" borderId="0" xfId="1" applyFont="1"/>
    <xf numFmtId="0" fontId="4" fillId="0" borderId="4" xfId="1" applyFont="1" applyFill="1" applyBorder="1" applyAlignment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Border="1"/>
    <xf numFmtId="0" fontId="5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3" fillId="0" borderId="7" xfId="1" applyFont="1" applyFill="1" applyBorder="1" applyAlignment="1"/>
    <xf numFmtId="0" fontId="5" fillId="0" borderId="7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9" xfId="1" applyFont="1" applyFill="1" applyBorder="1" applyAlignment="1"/>
    <xf numFmtId="0" fontId="3" fillId="0" borderId="0" xfId="1" applyFont="1" applyBorder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0" fontId="4" fillId="0" borderId="0" xfId="1" applyFont="1" applyFill="1" applyAlignment="1"/>
    <xf numFmtId="0" fontId="3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Border="1"/>
    <xf numFmtId="0" fontId="2" fillId="0" borderId="0" xfId="1" applyFill="1" applyBorder="1"/>
    <xf numFmtId="0" fontId="4" fillId="0" borderId="0" xfId="1" applyFont="1" applyFill="1" applyBorder="1" applyAlignment="1"/>
    <xf numFmtId="0" fontId="10" fillId="0" borderId="9" xfId="1" applyFont="1" applyBorder="1" applyAlignment="1">
      <alignment horizontal="center"/>
    </xf>
    <xf numFmtId="0" fontId="3" fillId="0" borderId="10" xfId="1" applyFont="1" applyFill="1" applyBorder="1" applyAlignment="1"/>
    <xf numFmtId="0" fontId="11" fillId="0" borderId="0" xfId="0" applyFont="1"/>
    <xf numFmtId="164" fontId="9" fillId="5" borderId="0" xfId="1" applyNumberFormat="1" applyFont="1" applyFill="1"/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2" fillId="0" borderId="0" xfId="0" applyFont="1" applyFill="1"/>
    <xf numFmtId="0" fontId="0" fillId="0" borderId="13" xfId="0" applyBorder="1"/>
    <xf numFmtId="0" fontId="1" fillId="0" borderId="13" xfId="0" applyFont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4" fillId="0" borderId="13" xfId="0" applyFont="1" applyBorder="1"/>
    <xf numFmtId="0" fontId="14" fillId="0" borderId="13" xfId="0" applyFont="1" applyBorder="1" applyAlignment="1">
      <alignment horizontal="center"/>
    </xf>
    <xf numFmtId="0" fontId="14" fillId="0" borderId="13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0" borderId="13" xfId="0" applyFill="1" applyBorder="1"/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/>
    <xf numFmtId="0" fontId="0" fillId="0" borderId="13" xfId="0" applyFont="1" applyBorder="1"/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5" fillId="0" borderId="13" xfId="0" applyFont="1" applyFill="1" applyBorder="1"/>
    <xf numFmtId="0" fontId="0" fillId="0" borderId="2" xfId="0" applyBorder="1" applyAlignment="1">
      <alignment horizontal="center"/>
    </xf>
    <xf numFmtId="0" fontId="16" fillId="0" borderId="0" xfId="0" applyFo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7" borderId="0" xfId="0" applyFill="1"/>
    <xf numFmtId="20" fontId="0" fillId="7" borderId="0" xfId="0" applyNumberFormat="1" applyFill="1"/>
    <xf numFmtId="0" fontId="0" fillId="7" borderId="0" xfId="0" applyFill="1" applyAlignment="1">
      <alignment horizontal="center"/>
    </xf>
    <xf numFmtId="0" fontId="0" fillId="8" borderId="0" xfId="0" applyFill="1"/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4" xfId="0" applyBorder="1"/>
    <xf numFmtId="0" fontId="0" fillId="0" borderId="0" xfId="0" applyBorder="1" applyAlignment="1">
      <alignment horizontal="left"/>
    </xf>
    <xf numFmtId="0" fontId="0" fillId="0" borderId="7" xfId="0" applyBorder="1"/>
    <xf numFmtId="0" fontId="18" fillId="0" borderId="0" xfId="0" applyFont="1"/>
    <xf numFmtId="0" fontId="0" fillId="9" borderId="22" xfId="0" applyFill="1" applyBorder="1" applyAlignment="1">
      <alignment horizontal="left"/>
    </xf>
    <xf numFmtId="0" fontId="0" fillId="9" borderId="23" xfId="0" applyFill="1" applyBorder="1" applyAlignment="1">
      <alignment horizontal="left"/>
    </xf>
    <xf numFmtId="0" fontId="0" fillId="9" borderId="14" xfId="0" applyFill="1" applyBorder="1" applyAlignment="1">
      <alignment horizontal="left"/>
    </xf>
    <xf numFmtId="0" fontId="0" fillId="9" borderId="15" xfId="0" applyFill="1" applyBorder="1" applyAlignment="1">
      <alignment horizontal="left"/>
    </xf>
    <xf numFmtId="0" fontId="0" fillId="9" borderId="20" xfId="0" applyFill="1" applyBorder="1" applyAlignment="1">
      <alignment horizontal="left"/>
    </xf>
    <xf numFmtId="0" fontId="0" fillId="9" borderId="0" xfId="0" applyFill="1"/>
    <xf numFmtId="0" fontId="17" fillId="0" borderId="0" xfId="0" applyFont="1" applyFill="1" applyAlignment="1">
      <alignment wrapText="1"/>
    </xf>
    <xf numFmtId="0" fontId="0" fillId="0" borderId="0" xfId="0" applyFont="1"/>
    <xf numFmtId="0" fontId="2" fillId="10" borderId="0" xfId="1" applyFill="1"/>
    <xf numFmtId="0" fontId="3" fillId="10" borderId="0" xfId="1" applyFont="1" applyFill="1" applyAlignment="1">
      <alignment horizontal="center"/>
    </xf>
    <xf numFmtId="0" fontId="3" fillId="10" borderId="0" xfId="1" applyFont="1" applyFill="1" applyBorder="1" applyAlignment="1">
      <alignment horizontal="center"/>
    </xf>
    <xf numFmtId="0" fontId="5" fillId="10" borderId="0" xfId="1" applyFont="1" applyFill="1" applyBorder="1" applyAlignment="1">
      <alignment horizontal="center"/>
    </xf>
    <xf numFmtId="0" fontId="2" fillId="10" borderId="0" xfId="1" applyFill="1" applyBorder="1"/>
    <xf numFmtId="0" fontId="3" fillId="10" borderId="0" xfId="1" applyFont="1" applyFill="1" applyBorder="1" applyAlignment="1"/>
    <xf numFmtId="0" fontId="20" fillId="0" borderId="0" xfId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4" fontId="9" fillId="5" borderId="0" xfId="1" applyNumberFormat="1" applyFont="1" applyFill="1" applyAlignment="1">
      <alignment horizontal="center"/>
    </xf>
    <xf numFmtId="0" fontId="0" fillId="11" borderId="0" xfId="0" applyFill="1"/>
    <xf numFmtId="0" fontId="19" fillId="11" borderId="0" xfId="0" applyFont="1" applyFill="1"/>
    <xf numFmtId="0" fontId="0" fillId="11" borderId="0" xfId="0" applyFill="1" applyAlignment="1">
      <alignment horizontal="center"/>
    </xf>
    <xf numFmtId="0" fontId="0" fillId="7" borderId="13" xfId="0" applyFill="1" applyBorder="1"/>
    <xf numFmtId="0" fontId="0" fillId="8" borderId="13" xfId="0" applyFill="1" applyBorder="1"/>
    <xf numFmtId="0" fontId="0" fillId="7" borderId="13" xfId="0" applyFill="1" applyBorder="1" applyAlignment="1">
      <alignment horizontal="center"/>
    </xf>
    <xf numFmtId="0" fontId="0" fillId="3" borderId="13" xfId="0" applyFill="1" applyBorder="1"/>
    <xf numFmtId="0" fontId="0" fillId="0" borderId="25" xfId="0" applyBorder="1"/>
    <xf numFmtId="0" fontId="0" fillId="0" borderId="25" xfId="0" applyFill="1" applyBorder="1"/>
    <xf numFmtId="0" fontId="21" fillId="0" borderId="0" xfId="0" applyFont="1" applyFill="1"/>
    <xf numFmtId="20" fontId="13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/>
    <xf numFmtId="0" fontId="22" fillId="0" borderId="0" xfId="0" applyFont="1" applyFill="1" applyBorder="1"/>
    <xf numFmtId="0" fontId="1" fillId="0" borderId="0" xfId="0" applyFont="1" applyFill="1" applyBorder="1"/>
    <xf numFmtId="20" fontId="0" fillId="0" borderId="0" xfId="0" applyNumberFormat="1" applyFill="1" applyBorder="1"/>
    <xf numFmtId="0" fontId="1" fillId="5" borderId="0" xfId="0" applyFont="1" applyFill="1"/>
    <xf numFmtId="0" fontId="1" fillId="0" borderId="25" xfId="0" applyFont="1" applyFill="1" applyBorder="1"/>
    <xf numFmtId="0" fontId="0" fillId="3" borderId="25" xfId="0" applyFill="1" applyBorder="1"/>
    <xf numFmtId="0" fontId="0" fillId="0" borderId="25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7" borderId="0" xfId="0" applyFill="1" applyBorder="1"/>
    <xf numFmtId="0" fontId="0" fillId="7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11" borderId="0" xfId="0" applyFill="1" applyAlignment="1">
      <alignment horizontal="center" wrapText="1"/>
    </xf>
    <xf numFmtId="0" fontId="0" fillId="7" borderId="25" xfId="0" applyFill="1" applyBorder="1"/>
    <xf numFmtId="20" fontId="0" fillId="7" borderId="25" xfId="0" applyNumberFormat="1" applyFill="1" applyBorder="1"/>
    <xf numFmtId="0" fontId="0" fillId="7" borderId="25" xfId="0" applyFill="1" applyBorder="1" applyAlignment="1">
      <alignment horizontal="right"/>
    </xf>
    <xf numFmtId="0" fontId="0" fillId="7" borderId="25" xfId="0" applyFill="1" applyBorder="1" applyAlignment="1">
      <alignment horizontal="left"/>
    </xf>
    <xf numFmtId="20" fontId="0" fillId="0" borderId="25" xfId="0" applyNumberFormat="1" applyBorder="1"/>
    <xf numFmtId="0" fontId="0" fillId="3" borderId="25" xfId="0" applyFill="1" applyBorder="1" applyAlignment="1">
      <alignment horizontal="right"/>
    </xf>
    <xf numFmtId="0" fontId="0" fillId="0" borderId="25" xfId="0" applyFill="1" applyBorder="1" applyAlignment="1">
      <alignment horizontal="left"/>
    </xf>
    <xf numFmtId="0" fontId="0" fillId="5" borderId="0" xfId="0" applyFill="1" applyAlignment="1">
      <alignment horizontal="right"/>
    </xf>
    <xf numFmtId="0" fontId="0" fillId="12" borderId="0" xfId="0" applyFill="1"/>
    <xf numFmtId="0" fontId="1" fillId="12" borderId="0" xfId="0" applyFont="1" applyFill="1" applyBorder="1"/>
    <xf numFmtId="0" fontId="0" fillId="6" borderId="25" xfId="0" applyFill="1" applyBorder="1"/>
    <xf numFmtId="0" fontId="1" fillId="0" borderId="1" xfId="0" applyFont="1" applyFill="1" applyBorder="1"/>
    <xf numFmtId="0" fontId="0" fillId="6" borderId="1" xfId="0" applyFill="1" applyBorder="1"/>
    <xf numFmtId="0" fontId="0" fillId="13" borderId="0" xfId="0" applyFill="1" applyBorder="1"/>
    <xf numFmtId="0" fontId="0" fillId="14" borderId="1" xfId="0" applyFill="1" applyBorder="1"/>
    <xf numFmtId="0" fontId="0" fillId="14" borderId="25" xfId="0" applyFill="1" applyBorder="1"/>
    <xf numFmtId="0" fontId="0" fillId="10" borderId="25" xfId="0" applyFill="1" applyBorder="1"/>
    <xf numFmtId="0" fontId="0" fillId="10" borderId="1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3" borderId="27" xfId="0" applyFill="1" applyBorder="1"/>
    <xf numFmtId="0" fontId="0" fillId="6" borderId="27" xfId="0" applyFill="1" applyBorder="1"/>
    <xf numFmtId="0" fontId="0" fillId="0" borderId="28" xfId="0" applyBorder="1"/>
    <xf numFmtId="0" fontId="0" fillId="0" borderId="29" xfId="0" applyFill="1" applyBorder="1" applyAlignment="1">
      <alignment horizontal="center"/>
    </xf>
    <xf numFmtId="0" fontId="0" fillId="0" borderId="29" xfId="0" applyFill="1" applyBorder="1"/>
    <xf numFmtId="0" fontId="0" fillId="3" borderId="29" xfId="0" applyFill="1" applyBorder="1"/>
    <xf numFmtId="0" fontId="0" fillId="6" borderId="29" xfId="0" applyFill="1" applyBorder="1"/>
    <xf numFmtId="0" fontId="0" fillId="0" borderId="26" xfId="0" applyBorder="1"/>
    <xf numFmtId="0" fontId="0" fillId="6" borderId="26" xfId="0" applyFill="1" applyBorder="1"/>
    <xf numFmtId="0" fontId="0" fillId="6" borderId="28" xfId="0" applyFill="1" applyBorder="1"/>
    <xf numFmtId="0" fontId="0" fillId="14" borderId="27" xfId="0" applyFill="1" applyBorder="1"/>
    <xf numFmtId="0" fontId="0" fillId="14" borderId="28" xfId="0" applyFill="1" applyBorder="1"/>
    <xf numFmtId="0" fontId="0" fillId="10" borderId="29" xfId="0" applyFill="1" applyBorder="1"/>
    <xf numFmtId="0" fontId="0" fillId="10" borderId="26" xfId="0" applyFill="1" applyBorder="1"/>
    <xf numFmtId="0" fontId="0" fillId="14" borderId="29" xfId="0" applyFill="1" applyBorder="1"/>
    <xf numFmtId="0" fontId="0" fillId="14" borderId="26" xfId="0" applyFill="1" applyBorder="1"/>
    <xf numFmtId="0" fontId="0" fillId="0" borderId="31" xfId="0" applyFill="1" applyBorder="1" applyAlignment="1">
      <alignment horizontal="center"/>
    </xf>
    <xf numFmtId="0" fontId="0" fillId="0" borderId="31" xfId="0" applyFill="1" applyBorder="1"/>
    <xf numFmtId="0" fontId="0" fillId="3" borderId="31" xfId="0" applyFill="1" applyBorder="1"/>
    <xf numFmtId="0" fontId="0" fillId="0" borderId="30" xfId="0" applyFill="1" applyBorder="1"/>
    <xf numFmtId="0" fontId="0" fillId="3" borderId="29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2" xfId="0" applyFill="1" applyBorder="1"/>
    <xf numFmtId="0" fontId="0" fillId="6" borderId="32" xfId="0" applyFill="1" applyBorder="1"/>
    <xf numFmtId="0" fontId="0" fillId="0" borderId="33" xfId="0" applyBorder="1"/>
    <xf numFmtId="0" fontId="0" fillId="0" borderId="32" xfId="0" applyFill="1" applyBorder="1"/>
    <xf numFmtId="0" fontId="0" fillId="6" borderId="33" xfId="0" applyFill="1" applyBorder="1"/>
    <xf numFmtId="0" fontId="0" fillId="3" borderId="34" xfId="0" applyFill="1" applyBorder="1" applyAlignment="1">
      <alignment horizontal="center"/>
    </xf>
    <xf numFmtId="0" fontId="0" fillId="3" borderId="34" xfId="0" applyFill="1" applyBorder="1"/>
    <xf numFmtId="0" fontId="0" fillId="0" borderId="34" xfId="0" applyFill="1" applyBorder="1"/>
    <xf numFmtId="0" fontId="0" fillId="0" borderId="35" xfId="0" applyBorder="1"/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0" fontId="0" fillId="10" borderId="12" xfId="0" applyFill="1" applyBorder="1"/>
    <xf numFmtId="0" fontId="0" fillId="10" borderId="36" xfId="0" applyFill="1" applyBorder="1"/>
    <xf numFmtId="0" fontId="0" fillId="15" borderId="29" xfId="0" applyFill="1" applyBorder="1" applyAlignment="1">
      <alignment horizontal="center"/>
    </xf>
    <xf numFmtId="0" fontId="0" fillId="15" borderId="29" xfId="0" applyFill="1" applyBorder="1"/>
    <xf numFmtId="0" fontId="0" fillId="15" borderId="26" xfId="0" applyFill="1" applyBorder="1"/>
    <xf numFmtId="0" fontId="2" fillId="0" borderId="0" xfId="1" applyFill="1"/>
    <xf numFmtId="0" fontId="3" fillId="0" borderId="5" xfId="1" applyFont="1" applyFill="1" applyBorder="1" applyAlignment="1">
      <alignment horizontal="center"/>
    </xf>
    <xf numFmtId="0" fontId="8" fillId="0" borderId="0" xfId="1" applyFont="1" applyFill="1"/>
    <xf numFmtId="0" fontId="7" fillId="0" borderId="0" xfId="1" applyFont="1" applyFill="1"/>
    <xf numFmtId="0" fontId="4" fillId="0" borderId="6" xfId="1" applyFont="1" applyFill="1" applyBorder="1"/>
    <xf numFmtId="0" fontId="2" fillId="0" borderId="11" xfId="1" applyFill="1" applyBorder="1"/>
    <xf numFmtId="0" fontId="3" fillId="0" borderId="8" xfId="1" applyFont="1" applyFill="1" applyBorder="1" applyAlignment="1"/>
    <xf numFmtId="0" fontId="3" fillId="0" borderId="5" xfId="1" applyFont="1" applyFill="1" applyBorder="1" applyAlignment="1"/>
    <xf numFmtId="0" fontId="2" fillId="0" borderId="7" xfId="1" applyFill="1" applyBorder="1"/>
    <xf numFmtId="0" fontId="2" fillId="0" borderId="6" xfId="1" applyFill="1" applyBorder="1"/>
    <xf numFmtId="0" fontId="3" fillId="0" borderId="8" xfId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11" borderId="0" xfId="0" applyFill="1" applyAlignment="1">
      <alignment horizontal="center" wrapText="1"/>
    </xf>
    <xf numFmtId="0" fontId="19" fillId="10" borderId="0" xfId="1" applyFont="1" applyFill="1" applyAlignment="1">
      <alignment horizontal="center" wrapText="1"/>
    </xf>
    <xf numFmtId="0" fontId="2" fillId="10" borderId="0" xfId="1" applyFill="1" applyAlignment="1">
      <alignment horizont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96"/>
  <sheetViews>
    <sheetView topLeftCell="E17" zoomScale="115" zoomScaleNormal="115" workbookViewId="0">
      <selection activeCell="E35" sqref="E35"/>
    </sheetView>
  </sheetViews>
  <sheetFormatPr defaultRowHeight="15"/>
  <cols>
    <col min="1" max="1" width="8" style="60" customWidth="1"/>
    <col min="2" max="2" width="6.7109375" style="60" customWidth="1"/>
    <col min="3" max="3" width="9.140625" style="60"/>
    <col min="4" max="4" width="7.28515625" style="60" customWidth="1"/>
    <col min="5" max="5" width="28" style="60" customWidth="1"/>
    <col min="6" max="6" width="29.7109375" style="60" customWidth="1"/>
    <col min="7" max="7" width="6.28515625" style="60" customWidth="1"/>
    <col min="8" max="8" width="6.42578125" style="60" customWidth="1"/>
    <col min="9" max="9" width="30.28515625" style="60" customWidth="1"/>
    <col min="10" max="10" width="8.140625" style="60" customWidth="1"/>
    <col min="11" max="11" width="6.28515625" style="69" customWidth="1"/>
    <col min="12" max="12" width="8.85546875" style="69" customWidth="1"/>
    <col min="13" max="13" width="28.85546875" style="69" customWidth="1"/>
    <col min="14" max="14" width="10.5703125" style="69" customWidth="1"/>
    <col min="15" max="16" width="8.42578125" style="69" customWidth="1"/>
    <col min="17" max="26" width="9.140625" style="60"/>
    <col min="27" max="29" width="19.28515625" style="60" customWidth="1"/>
    <col min="30" max="16384" width="9.140625" style="60"/>
  </cols>
  <sheetData>
    <row r="1" spans="1:29" ht="18.75">
      <c r="A1" s="55" t="s">
        <v>248</v>
      </c>
      <c r="B1" s="55"/>
      <c r="E1" s="60" t="s">
        <v>140</v>
      </c>
      <c r="G1" s="214" t="s">
        <v>243</v>
      </c>
      <c r="H1" s="214"/>
      <c r="K1" s="17"/>
      <c r="M1" s="19" t="s">
        <v>257</v>
      </c>
      <c r="N1" s="2" t="s">
        <v>259</v>
      </c>
      <c r="P1" s="135"/>
      <c r="S1" s="17"/>
      <c r="Y1" s="17"/>
      <c r="Z1" s="69"/>
      <c r="AA1" s="133" t="s">
        <v>249</v>
      </c>
      <c r="AB1" s="133" t="s">
        <v>250</v>
      </c>
      <c r="AC1" s="133" t="s">
        <v>251</v>
      </c>
    </row>
    <row r="2" spans="1:29">
      <c r="A2" s="4" t="s">
        <v>29</v>
      </c>
      <c r="B2" s="4" t="s">
        <v>30</v>
      </c>
      <c r="C2" s="4" t="s">
        <v>31</v>
      </c>
      <c r="D2" s="4" t="s">
        <v>26</v>
      </c>
      <c r="E2" s="53" t="s">
        <v>227</v>
      </c>
      <c r="F2" s="53" t="s">
        <v>228</v>
      </c>
      <c r="G2" s="120" t="s">
        <v>244</v>
      </c>
      <c r="H2" s="120" t="s">
        <v>245</v>
      </c>
      <c r="I2" s="118" t="s">
        <v>246</v>
      </c>
      <c r="J2" s="119" t="s">
        <v>247</v>
      </c>
      <c r="K2" s="17"/>
      <c r="L2" s="136" t="s">
        <v>258</v>
      </c>
      <c r="M2" s="136" t="s">
        <v>256</v>
      </c>
      <c r="N2" s="136" t="s">
        <v>254</v>
      </c>
      <c r="O2" s="136" t="s">
        <v>255</v>
      </c>
      <c r="P2" s="17"/>
      <c r="Q2" s="60" t="s">
        <v>135</v>
      </c>
      <c r="R2" s="60" t="s">
        <v>32</v>
      </c>
      <c r="S2" s="17"/>
      <c r="T2" s="60" t="s">
        <v>26</v>
      </c>
      <c r="U2" s="60" t="s">
        <v>134</v>
      </c>
      <c r="V2" s="60" t="s">
        <v>131</v>
      </c>
      <c r="W2" s="60" t="s">
        <v>132</v>
      </c>
      <c r="X2" s="60" t="s">
        <v>133</v>
      </c>
      <c r="Y2" s="17"/>
      <c r="Z2" s="134">
        <v>0.23958333333333334</v>
      </c>
      <c r="AA2" s="68" t="s">
        <v>187</v>
      </c>
      <c r="AB2" s="68" t="s">
        <v>195</v>
      </c>
      <c r="AC2" s="68" t="s">
        <v>204</v>
      </c>
    </row>
    <row r="3" spans="1:29">
      <c r="A3" s="84">
        <v>1</v>
      </c>
      <c r="B3" s="85">
        <v>0.25</v>
      </c>
      <c r="C3" s="84" t="s">
        <v>0</v>
      </c>
      <c r="D3" s="86" t="s">
        <v>9</v>
      </c>
      <c r="E3" s="84" t="s">
        <v>201</v>
      </c>
      <c r="F3" s="84" t="s">
        <v>202</v>
      </c>
      <c r="G3" s="125">
        <v>21</v>
      </c>
      <c r="H3" s="125">
        <v>16</v>
      </c>
      <c r="I3" s="84" t="s">
        <v>202</v>
      </c>
      <c r="J3" s="60">
        <f>G3-H3</f>
        <v>5</v>
      </c>
      <c r="K3" s="17"/>
      <c r="L3" s="139" t="s">
        <v>7</v>
      </c>
      <c r="M3" s="137" t="s">
        <v>206</v>
      </c>
      <c r="N3" s="137">
        <v>3</v>
      </c>
      <c r="O3" s="137">
        <f t="shared" ref="O3:O34" si="0">3-N3</f>
        <v>0</v>
      </c>
      <c r="P3" s="17"/>
      <c r="Q3" s="60">
        <v>1</v>
      </c>
      <c r="R3" s="60">
        <v>3</v>
      </c>
      <c r="S3" s="17"/>
      <c r="T3" s="83" t="s">
        <v>7</v>
      </c>
      <c r="U3" s="83"/>
      <c r="V3" s="83"/>
      <c r="W3" s="83">
        <v>2</v>
      </c>
      <c r="X3" s="83"/>
      <c r="Y3" s="17"/>
      <c r="Z3" s="77"/>
      <c r="AA3" s="68" t="s">
        <v>211</v>
      </c>
      <c r="AB3" s="68"/>
      <c r="AC3" s="68" t="s">
        <v>185</v>
      </c>
    </row>
    <row r="4" spans="1:29">
      <c r="A4" s="84">
        <v>2</v>
      </c>
      <c r="B4" s="84"/>
      <c r="C4" s="84" t="s">
        <v>1</v>
      </c>
      <c r="D4" s="86" t="s">
        <v>9</v>
      </c>
      <c r="E4" s="84" t="s">
        <v>203</v>
      </c>
      <c r="F4" s="84" t="s">
        <v>193</v>
      </c>
      <c r="G4" s="125">
        <v>21</v>
      </c>
      <c r="H4" s="125">
        <v>7</v>
      </c>
      <c r="I4" s="84" t="s">
        <v>193</v>
      </c>
      <c r="J4" s="60">
        <f t="shared" ref="J4:J50" si="1">G4-H4</f>
        <v>14</v>
      </c>
      <c r="K4" s="17"/>
      <c r="L4" s="139" t="s">
        <v>7</v>
      </c>
      <c r="M4" s="137" t="s">
        <v>196</v>
      </c>
      <c r="N4" s="137">
        <v>3</v>
      </c>
      <c r="O4" s="137">
        <f t="shared" si="0"/>
        <v>0</v>
      </c>
      <c r="P4" s="17"/>
      <c r="Q4" s="60">
        <v>2</v>
      </c>
      <c r="R4" s="60">
        <v>3</v>
      </c>
      <c r="S4" s="17"/>
      <c r="T4" s="83" t="s">
        <v>8</v>
      </c>
      <c r="U4" s="83"/>
      <c r="V4" s="83">
        <v>1</v>
      </c>
      <c r="W4" s="83">
        <v>1</v>
      </c>
      <c r="X4" s="83"/>
      <c r="Y4" s="17"/>
      <c r="Z4" s="68"/>
      <c r="AA4" s="68"/>
      <c r="AB4" s="68"/>
      <c r="AC4" s="68"/>
    </row>
    <row r="5" spans="1:29">
      <c r="A5" s="84">
        <v>3</v>
      </c>
      <c r="B5" s="84"/>
      <c r="C5" s="84" t="s">
        <v>2</v>
      </c>
      <c r="D5" s="86" t="s">
        <v>10</v>
      </c>
      <c r="E5" s="84" t="s">
        <v>197</v>
      </c>
      <c r="F5" s="84" t="s">
        <v>208</v>
      </c>
      <c r="G5" s="125">
        <v>21</v>
      </c>
      <c r="H5" s="125">
        <v>7</v>
      </c>
      <c r="I5" s="84" t="s">
        <v>208</v>
      </c>
      <c r="J5" s="60">
        <f t="shared" si="1"/>
        <v>14</v>
      </c>
      <c r="K5" s="17"/>
      <c r="L5" s="139" t="s">
        <v>7</v>
      </c>
      <c r="M5" s="137" t="s">
        <v>211</v>
      </c>
      <c r="N5" s="137">
        <v>2</v>
      </c>
      <c r="O5" s="137">
        <f t="shared" si="0"/>
        <v>1</v>
      </c>
      <c r="P5" s="17"/>
      <c r="Q5" s="60">
        <v>3</v>
      </c>
      <c r="R5" s="60">
        <v>3</v>
      </c>
      <c r="S5" s="17"/>
      <c r="T5" s="83" t="s">
        <v>9</v>
      </c>
      <c r="U5" s="83"/>
      <c r="V5" s="83">
        <v>1</v>
      </c>
      <c r="W5" s="83">
        <v>1</v>
      </c>
      <c r="X5" s="83"/>
      <c r="Y5" s="17"/>
      <c r="Z5" s="68"/>
      <c r="AA5" s="68"/>
      <c r="AB5" s="68"/>
      <c r="AC5" s="68"/>
    </row>
    <row r="6" spans="1:29">
      <c r="A6" s="84">
        <v>4</v>
      </c>
      <c r="B6" s="84"/>
      <c r="C6" s="84" t="s">
        <v>3</v>
      </c>
      <c r="D6" s="86" t="s">
        <v>10</v>
      </c>
      <c r="E6" s="84" t="s">
        <v>185</v>
      </c>
      <c r="F6" s="84" t="s">
        <v>215</v>
      </c>
      <c r="G6" s="125">
        <v>21</v>
      </c>
      <c r="H6" s="125">
        <v>14</v>
      </c>
      <c r="I6" s="84" t="s">
        <v>185</v>
      </c>
      <c r="J6" s="60">
        <f t="shared" si="1"/>
        <v>7</v>
      </c>
      <c r="K6" s="17"/>
      <c r="L6" s="139" t="s">
        <v>7</v>
      </c>
      <c r="M6" s="137" t="s">
        <v>216</v>
      </c>
      <c r="N6" s="137">
        <v>2</v>
      </c>
      <c r="O6" s="137">
        <f t="shared" si="0"/>
        <v>1</v>
      </c>
      <c r="P6" s="17"/>
      <c r="Q6" s="60">
        <v>4</v>
      </c>
      <c r="R6" s="60">
        <v>3</v>
      </c>
      <c r="S6" s="17"/>
      <c r="T6" s="83" t="s">
        <v>10</v>
      </c>
      <c r="U6" s="83"/>
      <c r="V6" s="83">
        <v>2</v>
      </c>
      <c r="W6" s="83"/>
      <c r="X6" s="83"/>
      <c r="Y6" s="17"/>
      <c r="Z6" s="69"/>
      <c r="AA6" s="68"/>
      <c r="AB6" s="68"/>
      <c r="AC6" s="68"/>
    </row>
    <row r="7" spans="1:29">
      <c r="A7" s="84">
        <v>5</v>
      </c>
      <c r="B7" s="84"/>
      <c r="C7" s="87" t="s">
        <v>4</v>
      </c>
      <c r="D7" s="86" t="s">
        <v>11</v>
      </c>
      <c r="E7" s="84" t="s">
        <v>210</v>
      </c>
      <c r="F7" s="84" t="s">
        <v>200</v>
      </c>
      <c r="G7" s="125">
        <v>21</v>
      </c>
      <c r="H7" s="125">
        <v>15</v>
      </c>
      <c r="I7" s="84" t="s">
        <v>210</v>
      </c>
      <c r="J7" s="60">
        <f t="shared" si="1"/>
        <v>6</v>
      </c>
      <c r="K7" s="17"/>
      <c r="L7" s="139" t="s">
        <v>7</v>
      </c>
      <c r="M7" s="137" t="s">
        <v>176</v>
      </c>
      <c r="N7" s="137">
        <v>1</v>
      </c>
      <c r="O7" s="137">
        <f t="shared" si="0"/>
        <v>2</v>
      </c>
      <c r="P7" s="17"/>
      <c r="Q7" s="60">
        <v>5</v>
      </c>
      <c r="R7" s="60">
        <v>3</v>
      </c>
      <c r="S7" s="17"/>
      <c r="T7" s="83" t="s">
        <v>11</v>
      </c>
      <c r="U7" s="83"/>
      <c r="V7" s="83">
        <v>1</v>
      </c>
      <c r="W7" s="83">
        <v>1</v>
      </c>
      <c r="X7" s="83"/>
      <c r="Y7" s="17"/>
      <c r="Z7" s="134">
        <v>0.26041666666666669</v>
      </c>
      <c r="AA7" s="68" t="s">
        <v>189</v>
      </c>
      <c r="AB7" s="68" t="s">
        <v>175</v>
      </c>
      <c r="AC7" s="68" t="s">
        <v>204</v>
      </c>
    </row>
    <row r="8" spans="1:29">
      <c r="A8" s="121">
        <v>6</v>
      </c>
      <c r="B8" s="121"/>
      <c r="C8" s="122" t="s">
        <v>5</v>
      </c>
      <c r="D8" s="123" t="s">
        <v>11</v>
      </c>
      <c r="E8" s="121" t="s">
        <v>220</v>
      </c>
      <c r="F8" s="121" t="s">
        <v>198</v>
      </c>
      <c r="G8" s="125">
        <v>21</v>
      </c>
      <c r="H8" s="125">
        <v>7</v>
      </c>
      <c r="I8" s="121" t="s">
        <v>198</v>
      </c>
      <c r="J8" s="60">
        <f t="shared" si="1"/>
        <v>14</v>
      </c>
      <c r="K8" s="17"/>
      <c r="L8" s="139" t="s">
        <v>7</v>
      </c>
      <c r="M8" s="137" t="s">
        <v>207</v>
      </c>
      <c r="N8" s="137">
        <v>1</v>
      </c>
      <c r="O8" s="137">
        <f t="shared" si="0"/>
        <v>2</v>
      </c>
      <c r="P8" s="17"/>
      <c r="Q8" s="60">
        <v>6</v>
      </c>
      <c r="R8" s="60">
        <v>3</v>
      </c>
      <c r="S8" s="17"/>
      <c r="T8" s="83" t="s">
        <v>12</v>
      </c>
      <c r="U8" s="83"/>
      <c r="V8" s="83">
        <v>2</v>
      </c>
      <c r="W8" s="83"/>
      <c r="X8" s="83"/>
      <c r="Y8" s="17"/>
      <c r="Z8" s="77"/>
      <c r="AA8" s="68" t="s">
        <v>213</v>
      </c>
      <c r="AB8" s="68"/>
      <c r="AC8" s="68" t="s">
        <v>185</v>
      </c>
    </row>
    <row r="9" spans="1:29">
      <c r="A9" s="60">
        <v>7</v>
      </c>
      <c r="B9" s="3">
        <v>0.27083333333333331</v>
      </c>
      <c r="C9" s="2" t="s">
        <v>0</v>
      </c>
      <c r="D9" s="83" t="s">
        <v>7</v>
      </c>
      <c r="E9" s="69" t="s">
        <v>196</v>
      </c>
      <c r="F9" s="69" t="s">
        <v>176</v>
      </c>
      <c r="G9" s="125">
        <v>21</v>
      </c>
      <c r="H9" s="125">
        <v>14</v>
      </c>
      <c r="I9" s="69" t="s">
        <v>196</v>
      </c>
      <c r="J9" s="60">
        <f t="shared" si="1"/>
        <v>7</v>
      </c>
      <c r="K9" s="17"/>
      <c r="L9" s="139" t="s">
        <v>7</v>
      </c>
      <c r="M9" s="137" t="s">
        <v>204</v>
      </c>
      <c r="N9" s="137">
        <v>0</v>
      </c>
      <c r="O9" s="137">
        <f t="shared" si="0"/>
        <v>3</v>
      </c>
      <c r="P9" s="17"/>
      <c r="Q9" s="60">
        <v>7</v>
      </c>
      <c r="R9" s="60">
        <v>3</v>
      </c>
      <c r="S9" s="17"/>
      <c r="T9" s="83" t="s">
        <v>13</v>
      </c>
      <c r="U9" s="83"/>
      <c r="V9" s="83"/>
      <c r="W9" s="83">
        <v>2</v>
      </c>
      <c r="X9" s="83"/>
      <c r="Y9" s="17"/>
      <c r="Z9" s="68"/>
      <c r="AA9" s="68"/>
      <c r="AB9" s="68"/>
      <c r="AC9" s="68"/>
    </row>
    <row r="10" spans="1:29">
      <c r="A10" s="60">
        <v>8</v>
      </c>
      <c r="C10" s="2" t="s">
        <v>1</v>
      </c>
      <c r="D10" s="83" t="s">
        <v>7</v>
      </c>
      <c r="E10" s="69" t="s">
        <v>204</v>
      </c>
      <c r="F10" s="69" t="s">
        <v>216</v>
      </c>
      <c r="G10" s="125">
        <v>21</v>
      </c>
      <c r="H10" s="125">
        <v>12</v>
      </c>
      <c r="I10" s="69" t="s">
        <v>216</v>
      </c>
      <c r="J10" s="60">
        <f t="shared" si="1"/>
        <v>9</v>
      </c>
      <c r="K10" s="17"/>
      <c r="L10" s="139" t="s">
        <v>7</v>
      </c>
      <c r="M10" s="137" t="s">
        <v>175</v>
      </c>
      <c r="N10" s="137">
        <v>0</v>
      </c>
      <c r="O10" s="137">
        <f t="shared" si="0"/>
        <v>3</v>
      </c>
      <c r="P10" s="17"/>
      <c r="Q10" s="60">
        <v>8</v>
      </c>
      <c r="R10" s="60">
        <v>3</v>
      </c>
      <c r="S10" s="17"/>
      <c r="T10" s="83" t="s">
        <v>14</v>
      </c>
      <c r="U10" s="83"/>
      <c r="V10" s="83">
        <v>1</v>
      </c>
      <c r="W10" s="83">
        <v>1</v>
      </c>
      <c r="X10" s="83"/>
      <c r="Y10" s="17"/>
      <c r="Z10" s="68"/>
      <c r="AA10" s="68"/>
      <c r="AB10" s="68"/>
      <c r="AC10" s="68"/>
    </row>
    <row r="11" spans="1:29">
      <c r="A11" s="60">
        <v>9</v>
      </c>
      <c r="C11" s="2" t="s">
        <v>2</v>
      </c>
      <c r="D11" s="83" t="s">
        <v>13</v>
      </c>
      <c r="E11" s="69" t="s">
        <v>195</v>
      </c>
      <c r="F11" s="69" t="s">
        <v>187</v>
      </c>
      <c r="G11" s="125">
        <v>21</v>
      </c>
      <c r="H11" s="125">
        <v>18</v>
      </c>
      <c r="I11" s="69" t="s">
        <v>195</v>
      </c>
      <c r="J11" s="60">
        <f t="shared" si="1"/>
        <v>3</v>
      </c>
      <c r="K11" s="17"/>
      <c r="L11" s="138"/>
      <c r="M11" s="126" t="s">
        <v>210</v>
      </c>
      <c r="N11" s="126">
        <v>3</v>
      </c>
      <c r="O11" s="126">
        <f t="shared" si="0"/>
        <v>0</v>
      </c>
      <c r="P11" s="17"/>
      <c r="Q11" s="60">
        <v>9</v>
      </c>
      <c r="R11" s="60">
        <v>3</v>
      </c>
      <c r="T11" s="69"/>
      <c r="Y11" s="17"/>
      <c r="Z11" s="69"/>
      <c r="AA11" s="68"/>
      <c r="AB11" s="68"/>
      <c r="AC11" s="68"/>
    </row>
    <row r="12" spans="1:29">
      <c r="A12" s="60">
        <v>10</v>
      </c>
      <c r="C12" s="2" t="s">
        <v>3</v>
      </c>
      <c r="D12" s="83" t="s">
        <v>13</v>
      </c>
      <c r="E12" s="69" t="s">
        <v>219</v>
      </c>
      <c r="F12" s="69" t="s">
        <v>205</v>
      </c>
      <c r="G12" s="125">
        <v>21</v>
      </c>
      <c r="H12" s="126">
        <v>14</v>
      </c>
      <c r="I12" s="69" t="s">
        <v>205</v>
      </c>
      <c r="J12" s="60">
        <f t="shared" si="1"/>
        <v>7</v>
      </c>
      <c r="K12" s="17"/>
      <c r="L12" s="138"/>
      <c r="M12" s="126" t="s">
        <v>213</v>
      </c>
      <c r="N12" s="126">
        <v>3</v>
      </c>
      <c r="O12" s="126">
        <f t="shared" si="0"/>
        <v>0</v>
      </c>
      <c r="P12" s="17"/>
      <c r="Q12" s="60">
        <v>10</v>
      </c>
      <c r="R12" s="60">
        <v>3</v>
      </c>
      <c r="Z12" s="134">
        <v>0.28125</v>
      </c>
      <c r="AA12" s="68" t="s">
        <v>206</v>
      </c>
      <c r="AB12" s="68" t="s">
        <v>214</v>
      </c>
      <c r="AC12" s="68"/>
    </row>
    <row r="13" spans="1:29">
      <c r="A13" s="60">
        <v>11</v>
      </c>
      <c r="C13" s="87" t="s">
        <v>4</v>
      </c>
      <c r="D13" s="83" t="s">
        <v>12</v>
      </c>
      <c r="E13" s="69" t="s">
        <v>217</v>
      </c>
      <c r="F13" s="69" t="s">
        <v>209</v>
      </c>
      <c r="G13" s="125">
        <v>21</v>
      </c>
      <c r="H13" s="126">
        <v>7</v>
      </c>
      <c r="I13" s="69" t="s">
        <v>217</v>
      </c>
      <c r="J13" s="60">
        <f t="shared" si="1"/>
        <v>14</v>
      </c>
      <c r="K13" s="17"/>
      <c r="L13" s="138"/>
      <c r="M13" s="126" t="s">
        <v>193</v>
      </c>
      <c r="N13" s="126">
        <v>3</v>
      </c>
      <c r="O13" s="126">
        <f t="shared" si="0"/>
        <v>0</v>
      </c>
      <c r="P13" s="17"/>
      <c r="Q13" s="60">
        <v>11</v>
      </c>
      <c r="R13" s="60">
        <v>3</v>
      </c>
      <c r="Z13" s="68"/>
      <c r="AA13" s="68" t="s">
        <v>218</v>
      </c>
      <c r="AB13" s="68"/>
      <c r="AC13" s="68"/>
    </row>
    <row r="14" spans="1:29">
      <c r="A14" s="58">
        <v>12</v>
      </c>
      <c r="B14" s="58"/>
      <c r="C14" s="122" t="s">
        <v>5</v>
      </c>
      <c r="D14" s="78" t="s">
        <v>12</v>
      </c>
      <c r="E14" s="70" t="s">
        <v>212</v>
      </c>
      <c r="F14" s="70" t="s">
        <v>199</v>
      </c>
      <c r="G14" s="125">
        <v>21</v>
      </c>
      <c r="H14" s="126">
        <v>9</v>
      </c>
      <c r="I14" s="70" t="s">
        <v>199</v>
      </c>
      <c r="J14" s="60">
        <f t="shared" si="1"/>
        <v>12</v>
      </c>
      <c r="K14" s="17"/>
      <c r="L14" s="138"/>
      <c r="M14" s="126" t="s">
        <v>208</v>
      </c>
      <c r="N14" s="126">
        <v>3</v>
      </c>
      <c r="O14" s="126">
        <f t="shared" si="0"/>
        <v>0</v>
      </c>
      <c r="P14" s="17"/>
      <c r="Q14" s="60">
        <v>12</v>
      </c>
      <c r="R14" s="60">
        <v>3</v>
      </c>
      <c r="Z14" s="68"/>
      <c r="AA14" s="68"/>
      <c r="AB14" s="68"/>
      <c r="AC14" s="68"/>
    </row>
    <row r="15" spans="1:29">
      <c r="A15" s="84">
        <v>13</v>
      </c>
      <c r="B15" s="85">
        <v>0.29166666666666702</v>
      </c>
      <c r="C15" s="84" t="s">
        <v>0</v>
      </c>
      <c r="D15" s="86" t="s">
        <v>11</v>
      </c>
      <c r="E15" s="84" t="s">
        <v>210</v>
      </c>
      <c r="F15" s="84" t="s">
        <v>220</v>
      </c>
      <c r="G15" s="125">
        <v>21</v>
      </c>
      <c r="H15" s="125">
        <v>16</v>
      </c>
      <c r="I15" s="84" t="s">
        <v>210</v>
      </c>
      <c r="J15" s="60">
        <f t="shared" si="1"/>
        <v>5</v>
      </c>
      <c r="K15" s="17"/>
      <c r="L15" s="138"/>
      <c r="M15" s="126" t="s">
        <v>214</v>
      </c>
      <c r="N15" s="126">
        <v>2</v>
      </c>
      <c r="O15" s="126">
        <f t="shared" si="0"/>
        <v>1</v>
      </c>
      <c r="P15" s="17"/>
      <c r="Q15" s="60">
        <v>13</v>
      </c>
      <c r="R15" s="60">
        <v>3</v>
      </c>
      <c r="Z15" s="68"/>
      <c r="AA15" s="68"/>
      <c r="AB15" s="68"/>
      <c r="AC15" s="68"/>
    </row>
    <row r="16" spans="1:29">
      <c r="A16" s="84">
        <v>14</v>
      </c>
      <c r="B16" s="84"/>
      <c r="C16" s="84" t="s">
        <v>1</v>
      </c>
      <c r="D16" s="86" t="s">
        <v>11</v>
      </c>
      <c r="E16" s="84" t="s">
        <v>200</v>
      </c>
      <c r="F16" s="84" t="s">
        <v>198</v>
      </c>
      <c r="G16" s="125">
        <v>21</v>
      </c>
      <c r="H16" s="125">
        <v>18</v>
      </c>
      <c r="I16" s="84" t="s">
        <v>198</v>
      </c>
      <c r="J16" s="60">
        <f t="shared" si="1"/>
        <v>3</v>
      </c>
      <c r="K16" s="17"/>
      <c r="L16" s="138"/>
      <c r="M16" s="126" t="s">
        <v>209</v>
      </c>
      <c r="N16" s="126">
        <v>2</v>
      </c>
      <c r="O16" s="126">
        <f t="shared" si="0"/>
        <v>1</v>
      </c>
      <c r="P16" s="17"/>
      <c r="Q16" s="60">
        <v>14</v>
      </c>
      <c r="R16" s="60">
        <v>3</v>
      </c>
      <c r="Z16" s="68"/>
      <c r="AA16" s="68"/>
      <c r="AB16" s="68"/>
      <c r="AC16" s="68"/>
    </row>
    <row r="17" spans="1:29">
      <c r="A17" s="84">
        <v>15</v>
      </c>
      <c r="B17" s="84"/>
      <c r="C17" s="84" t="s">
        <v>2</v>
      </c>
      <c r="D17" s="86" t="s">
        <v>9</v>
      </c>
      <c r="E17" s="84" t="s">
        <v>201</v>
      </c>
      <c r="F17" s="84" t="s">
        <v>203</v>
      </c>
      <c r="G17" s="125">
        <v>21</v>
      </c>
      <c r="H17" s="126">
        <v>18</v>
      </c>
      <c r="I17" s="84" t="s">
        <v>203</v>
      </c>
      <c r="J17" s="60">
        <f t="shared" si="1"/>
        <v>3</v>
      </c>
      <c r="K17" s="17"/>
      <c r="L17" s="138"/>
      <c r="M17" s="126" t="s">
        <v>217</v>
      </c>
      <c r="N17" s="126">
        <v>2</v>
      </c>
      <c r="O17" s="126">
        <f t="shared" si="0"/>
        <v>1</v>
      </c>
      <c r="P17" s="17"/>
      <c r="Q17" s="60">
        <v>15</v>
      </c>
      <c r="R17" s="60">
        <v>3</v>
      </c>
      <c r="Z17" s="68"/>
      <c r="AA17" s="68"/>
      <c r="AB17" s="68"/>
      <c r="AC17" s="68"/>
    </row>
    <row r="18" spans="1:29">
      <c r="A18" s="84">
        <v>16</v>
      </c>
      <c r="B18" s="84"/>
      <c r="C18" s="84" t="s">
        <v>3</v>
      </c>
      <c r="D18" s="86" t="s">
        <v>9</v>
      </c>
      <c r="E18" s="84" t="s">
        <v>202</v>
      </c>
      <c r="F18" s="84" t="s">
        <v>193</v>
      </c>
      <c r="G18" s="125">
        <v>21</v>
      </c>
      <c r="H18" s="126">
        <v>14</v>
      </c>
      <c r="I18" s="84" t="s">
        <v>193</v>
      </c>
      <c r="J18" s="60">
        <f t="shared" si="1"/>
        <v>7</v>
      </c>
      <c r="K18" s="17"/>
      <c r="L18" s="138"/>
      <c r="M18" s="126" t="s">
        <v>199</v>
      </c>
      <c r="N18" s="126">
        <v>2</v>
      </c>
      <c r="O18" s="126">
        <f t="shared" si="0"/>
        <v>1</v>
      </c>
      <c r="P18" s="17"/>
      <c r="Q18" s="60">
        <v>16</v>
      </c>
      <c r="R18" s="60">
        <v>3</v>
      </c>
      <c r="Z18" s="69"/>
      <c r="AA18" s="68"/>
      <c r="AB18" s="68"/>
      <c r="AC18" s="68"/>
    </row>
    <row r="19" spans="1:29">
      <c r="A19" s="84">
        <v>17</v>
      </c>
      <c r="B19" s="84"/>
      <c r="C19" s="87" t="s">
        <v>4</v>
      </c>
      <c r="D19" s="86" t="s">
        <v>10</v>
      </c>
      <c r="E19" s="84" t="s">
        <v>197</v>
      </c>
      <c r="F19" s="84" t="s">
        <v>185</v>
      </c>
      <c r="G19" s="125">
        <v>21</v>
      </c>
      <c r="H19" s="125">
        <v>15</v>
      </c>
      <c r="I19" s="84" t="s">
        <v>197</v>
      </c>
      <c r="J19" s="60">
        <f t="shared" si="1"/>
        <v>6</v>
      </c>
      <c r="K19" s="17"/>
      <c r="L19" s="138"/>
      <c r="M19" s="126" t="s">
        <v>203</v>
      </c>
      <c r="N19" s="126">
        <v>2</v>
      </c>
      <c r="O19" s="126">
        <f t="shared" si="0"/>
        <v>1</v>
      </c>
      <c r="P19" s="17"/>
      <c r="Q19" s="60">
        <v>17</v>
      </c>
      <c r="R19" s="60">
        <v>3</v>
      </c>
      <c r="Z19" s="134">
        <v>0.30208333333333331</v>
      </c>
      <c r="AA19" s="68" t="s">
        <v>176</v>
      </c>
      <c r="AB19" s="68" t="s">
        <v>196</v>
      </c>
      <c r="AC19" s="68"/>
    </row>
    <row r="20" spans="1:29">
      <c r="A20" s="121">
        <v>18</v>
      </c>
      <c r="B20" s="121"/>
      <c r="C20" s="122" t="s">
        <v>5</v>
      </c>
      <c r="D20" s="123" t="s">
        <v>10</v>
      </c>
      <c r="E20" s="121" t="s">
        <v>208</v>
      </c>
      <c r="F20" s="121" t="s">
        <v>215</v>
      </c>
      <c r="G20" s="125">
        <v>22</v>
      </c>
      <c r="H20" s="125">
        <v>20</v>
      </c>
      <c r="I20" s="121" t="s">
        <v>208</v>
      </c>
      <c r="J20" s="60">
        <f t="shared" si="1"/>
        <v>2</v>
      </c>
      <c r="K20" s="17"/>
      <c r="L20" s="138"/>
      <c r="M20" s="126" t="s">
        <v>198</v>
      </c>
      <c r="N20" s="126">
        <v>2</v>
      </c>
      <c r="O20" s="126">
        <f t="shared" si="0"/>
        <v>1</v>
      </c>
      <c r="P20" s="17"/>
      <c r="Q20" s="60">
        <v>18</v>
      </c>
      <c r="R20" s="60">
        <v>3</v>
      </c>
      <c r="Z20" s="77"/>
      <c r="AA20" s="68" t="s">
        <v>216</v>
      </c>
      <c r="AB20" s="68"/>
      <c r="AC20" s="68"/>
    </row>
    <row r="21" spans="1:29">
      <c r="A21" s="60">
        <v>19</v>
      </c>
      <c r="B21" s="3">
        <v>0.3125</v>
      </c>
      <c r="C21" s="2" t="s">
        <v>0</v>
      </c>
      <c r="D21" s="83" t="s">
        <v>8</v>
      </c>
      <c r="E21" s="69" t="s">
        <v>207</v>
      </c>
      <c r="F21" s="69" t="s">
        <v>175</v>
      </c>
      <c r="G21" s="125">
        <v>21</v>
      </c>
      <c r="H21" s="126">
        <v>12</v>
      </c>
      <c r="I21" s="69" t="s">
        <v>207</v>
      </c>
      <c r="J21" s="60">
        <f t="shared" si="1"/>
        <v>9</v>
      </c>
      <c r="K21" s="17"/>
      <c r="L21" s="138"/>
      <c r="M21" s="126" t="s">
        <v>205</v>
      </c>
      <c r="N21" s="126">
        <v>2</v>
      </c>
      <c r="O21" s="126">
        <f t="shared" si="0"/>
        <v>1</v>
      </c>
      <c r="P21" s="17"/>
      <c r="Q21" s="60">
        <v>19</v>
      </c>
      <c r="R21" s="60">
        <v>3</v>
      </c>
      <c r="Z21" s="68"/>
      <c r="AA21" s="68"/>
      <c r="AB21" s="68"/>
      <c r="AC21" s="68"/>
    </row>
    <row r="22" spans="1:29">
      <c r="A22" s="60">
        <v>20</v>
      </c>
      <c r="C22" s="2" t="s">
        <v>1</v>
      </c>
      <c r="D22" s="83" t="s">
        <v>8</v>
      </c>
      <c r="E22" s="69" t="s">
        <v>211</v>
      </c>
      <c r="F22" s="69" t="s">
        <v>206</v>
      </c>
      <c r="G22" s="125">
        <v>21</v>
      </c>
      <c r="H22" s="126">
        <v>15</v>
      </c>
      <c r="I22" s="69" t="s">
        <v>206</v>
      </c>
      <c r="J22" s="60">
        <f t="shared" si="1"/>
        <v>6</v>
      </c>
      <c r="K22" s="17"/>
      <c r="L22" s="138"/>
      <c r="M22" s="126" t="s">
        <v>187</v>
      </c>
      <c r="N22" s="126">
        <v>2</v>
      </c>
      <c r="O22" s="126">
        <f t="shared" si="0"/>
        <v>1</v>
      </c>
      <c r="P22" s="17"/>
      <c r="Q22" s="60">
        <v>20</v>
      </c>
      <c r="R22" s="60">
        <v>3</v>
      </c>
      <c r="Z22" s="68"/>
      <c r="AA22" s="68"/>
      <c r="AB22" s="68"/>
      <c r="AC22" s="68"/>
    </row>
    <row r="23" spans="1:29">
      <c r="A23" s="60">
        <v>21</v>
      </c>
      <c r="C23" s="2" t="s">
        <v>2</v>
      </c>
      <c r="D23" s="83" t="s">
        <v>12</v>
      </c>
      <c r="E23" s="69" t="s">
        <v>217</v>
      </c>
      <c r="F23" s="69" t="s">
        <v>212</v>
      </c>
      <c r="G23" s="125">
        <v>21</v>
      </c>
      <c r="H23" s="126">
        <v>13</v>
      </c>
      <c r="I23" s="69" t="s">
        <v>217</v>
      </c>
      <c r="J23" s="60">
        <f t="shared" si="1"/>
        <v>8</v>
      </c>
      <c r="K23" s="17"/>
      <c r="L23" s="138"/>
      <c r="M23" s="126" t="s">
        <v>215</v>
      </c>
      <c r="N23" s="126">
        <v>1</v>
      </c>
      <c r="O23" s="126">
        <f t="shared" si="0"/>
        <v>2</v>
      </c>
      <c r="P23" s="17"/>
      <c r="Q23" s="60">
        <v>21</v>
      </c>
      <c r="R23" s="60">
        <v>3</v>
      </c>
      <c r="Z23" s="68"/>
      <c r="AA23" s="68"/>
      <c r="AB23" s="68"/>
      <c r="AC23" s="68"/>
    </row>
    <row r="24" spans="1:29">
      <c r="A24" s="60">
        <v>22</v>
      </c>
      <c r="C24" s="2" t="s">
        <v>3</v>
      </c>
      <c r="D24" s="83" t="s">
        <v>12</v>
      </c>
      <c r="E24" s="69" t="s">
        <v>209</v>
      </c>
      <c r="F24" s="69" t="s">
        <v>199</v>
      </c>
      <c r="G24" s="125">
        <v>21</v>
      </c>
      <c r="H24" s="126">
        <v>11</v>
      </c>
      <c r="I24" s="69" t="s">
        <v>209</v>
      </c>
      <c r="J24" s="60">
        <f t="shared" si="1"/>
        <v>10</v>
      </c>
      <c r="K24" s="17"/>
      <c r="L24" s="138"/>
      <c r="M24" s="126" t="s">
        <v>218</v>
      </c>
      <c r="N24" s="126">
        <v>1</v>
      </c>
      <c r="O24" s="126">
        <f t="shared" si="0"/>
        <v>2</v>
      </c>
      <c r="P24" s="17"/>
      <c r="Q24" s="60">
        <v>22</v>
      </c>
      <c r="R24" s="60">
        <v>3</v>
      </c>
      <c r="Z24" s="68"/>
      <c r="AA24" s="68"/>
      <c r="AB24" s="68"/>
      <c r="AC24" s="68"/>
    </row>
    <row r="25" spans="1:29">
      <c r="A25" s="60">
        <v>23</v>
      </c>
      <c r="C25" s="87" t="s">
        <v>4</v>
      </c>
      <c r="D25" s="83" t="s">
        <v>14</v>
      </c>
      <c r="E25" s="69" t="s">
        <v>189</v>
      </c>
      <c r="F25" s="69" t="s">
        <v>218</v>
      </c>
      <c r="G25" s="125">
        <v>21</v>
      </c>
      <c r="H25" s="125">
        <v>14</v>
      </c>
      <c r="I25" s="69" t="s">
        <v>218</v>
      </c>
      <c r="J25" s="60">
        <f t="shared" si="1"/>
        <v>7</v>
      </c>
      <c r="K25" s="17"/>
      <c r="L25" s="138"/>
      <c r="M25" s="126" t="s">
        <v>202</v>
      </c>
      <c r="N25" s="126">
        <v>1</v>
      </c>
      <c r="O25" s="126">
        <f t="shared" si="0"/>
        <v>2</v>
      </c>
      <c r="P25" s="17"/>
      <c r="Q25" s="60">
        <v>23</v>
      </c>
      <c r="R25" s="60">
        <v>3</v>
      </c>
      <c r="Z25" s="134">
        <v>0.32291666666666669</v>
      </c>
      <c r="AA25" s="68" t="s">
        <v>193</v>
      </c>
      <c r="AB25" s="68" t="s">
        <v>201</v>
      </c>
      <c r="AC25" s="68"/>
    </row>
    <row r="26" spans="1:29">
      <c r="A26" s="58">
        <v>24</v>
      </c>
      <c r="B26" s="58"/>
      <c r="C26" s="122" t="s">
        <v>5</v>
      </c>
      <c r="D26" s="78" t="s">
        <v>14</v>
      </c>
      <c r="E26" s="70" t="s">
        <v>213</v>
      </c>
      <c r="F26" s="70" t="s">
        <v>214</v>
      </c>
      <c r="G26" s="125">
        <v>21</v>
      </c>
      <c r="H26" s="125">
        <v>15</v>
      </c>
      <c r="I26" s="70" t="s">
        <v>213</v>
      </c>
      <c r="J26" s="60">
        <f t="shared" si="1"/>
        <v>6</v>
      </c>
      <c r="K26" s="17"/>
      <c r="L26" s="138"/>
      <c r="M26" s="126" t="s">
        <v>185</v>
      </c>
      <c r="N26" s="126">
        <v>1</v>
      </c>
      <c r="O26" s="126">
        <f t="shared" si="0"/>
        <v>2</v>
      </c>
      <c r="P26" s="17"/>
      <c r="Q26" s="60">
        <v>24</v>
      </c>
      <c r="R26" s="60">
        <v>3</v>
      </c>
      <c r="Z26" s="77"/>
      <c r="AA26" s="68" t="s">
        <v>202</v>
      </c>
      <c r="AB26" s="68"/>
      <c r="AC26" s="68"/>
    </row>
    <row r="27" spans="1:29">
      <c r="A27" s="84">
        <v>25</v>
      </c>
      <c r="B27" s="85">
        <v>0.33333333333333298</v>
      </c>
      <c r="C27" s="84" t="s">
        <v>0</v>
      </c>
      <c r="D27" s="86" t="s">
        <v>7</v>
      </c>
      <c r="E27" s="84" t="s">
        <v>176</v>
      </c>
      <c r="F27" s="84" t="s">
        <v>216</v>
      </c>
      <c r="G27" s="125">
        <v>21</v>
      </c>
      <c r="H27" s="126">
        <v>7</v>
      </c>
      <c r="I27" s="84" t="s">
        <v>216</v>
      </c>
      <c r="J27" s="60">
        <f t="shared" si="1"/>
        <v>14</v>
      </c>
      <c r="K27" s="17"/>
      <c r="L27" s="138"/>
      <c r="M27" s="126" t="s">
        <v>195</v>
      </c>
      <c r="N27" s="126">
        <v>1</v>
      </c>
      <c r="O27" s="126">
        <f t="shared" si="0"/>
        <v>2</v>
      </c>
      <c r="P27" s="17"/>
      <c r="Q27" s="60">
        <v>25</v>
      </c>
      <c r="R27" s="60">
        <v>3</v>
      </c>
      <c r="Z27" s="68"/>
      <c r="AA27" s="68"/>
      <c r="AB27" s="68"/>
      <c r="AC27" s="68"/>
    </row>
    <row r="28" spans="1:29">
      <c r="A28" s="84">
        <v>26</v>
      </c>
      <c r="B28" s="84"/>
      <c r="C28" s="84" t="s">
        <v>1</v>
      </c>
      <c r="D28" s="86" t="s">
        <v>7</v>
      </c>
      <c r="E28" s="84" t="s">
        <v>196</v>
      </c>
      <c r="F28" s="84" t="s">
        <v>204</v>
      </c>
      <c r="G28" s="125">
        <v>21</v>
      </c>
      <c r="H28" s="125">
        <v>8</v>
      </c>
      <c r="I28" s="84" t="s">
        <v>196</v>
      </c>
      <c r="J28" s="60">
        <f t="shared" si="1"/>
        <v>13</v>
      </c>
      <c r="K28" s="17"/>
      <c r="L28" s="138"/>
      <c r="M28" s="126" t="s">
        <v>200</v>
      </c>
      <c r="N28" s="126">
        <v>1</v>
      </c>
      <c r="O28" s="126">
        <f t="shared" si="0"/>
        <v>2</v>
      </c>
      <c r="P28" s="17"/>
      <c r="Q28" s="60">
        <v>26</v>
      </c>
      <c r="R28" s="60">
        <v>3</v>
      </c>
      <c r="Z28" s="68"/>
      <c r="AA28" s="68"/>
      <c r="AB28" s="68"/>
      <c r="AC28" s="68"/>
    </row>
    <row r="29" spans="1:29">
      <c r="A29" s="84">
        <v>27</v>
      </c>
      <c r="B29" s="84"/>
      <c r="C29" s="84" t="s">
        <v>2</v>
      </c>
      <c r="D29" s="86" t="s">
        <v>10</v>
      </c>
      <c r="E29" s="84" t="s">
        <v>215</v>
      </c>
      <c r="F29" s="84" t="s">
        <v>197</v>
      </c>
      <c r="G29" s="125">
        <v>21</v>
      </c>
      <c r="H29" s="125">
        <v>9</v>
      </c>
      <c r="I29" s="84" t="s">
        <v>215</v>
      </c>
      <c r="J29" s="60">
        <f t="shared" si="1"/>
        <v>12</v>
      </c>
      <c r="K29" s="17"/>
      <c r="L29" s="138"/>
      <c r="M29" s="126" t="s">
        <v>197</v>
      </c>
      <c r="N29" s="126">
        <v>1</v>
      </c>
      <c r="O29" s="126">
        <f t="shared" si="0"/>
        <v>2</v>
      </c>
      <c r="P29" s="17"/>
      <c r="Q29" s="60">
        <v>27</v>
      </c>
      <c r="R29" s="60">
        <v>3</v>
      </c>
      <c r="Z29" s="134">
        <v>0.34375</v>
      </c>
      <c r="AA29" s="68" t="s">
        <v>207</v>
      </c>
      <c r="AB29" s="68" t="s">
        <v>199</v>
      </c>
      <c r="AC29" s="68"/>
    </row>
    <row r="30" spans="1:29">
      <c r="A30" s="84">
        <v>28</v>
      </c>
      <c r="B30" s="84"/>
      <c r="C30" s="84" t="s">
        <v>3</v>
      </c>
      <c r="D30" s="86" t="s">
        <v>10</v>
      </c>
      <c r="E30" s="84" t="s">
        <v>208</v>
      </c>
      <c r="F30" s="84" t="s">
        <v>185</v>
      </c>
      <c r="G30" s="125">
        <v>21</v>
      </c>
      <c r="H30" s="125">
        <v>3</v>
      </c>
      <c r="I30" s="84" t="s">
        <v>208</v>
      </c>
      <c r="J30" s="60">
        <f t="shared" si="1"/>
        <v>18</v>
      </c>
      <c r="K30" s="17"/>
      <c r="L30" s="138"/>
      <c r="M30" s="126" t="s">
        <v>219</v>
      </c>
      <c r="N30" s="126">
        <v>1</v>
      </c>
      <c r="O30" s="126">
        <f t="shared" si="0"/>
        <v>2</v>
      </c>
      <c r="P30" s="17"/>
      <c r="Q30" s="60">
        <v>28</v>
      </c>
      <c r="R30" s="60">
        <v>3</v>
      </c>
      <c r="Z30" s="68"/>
      <c r="AA30" s="68" t="s">
        <v>203</v>
      </c>
      <c r="AB30" s="68"/>
      <c r="AC30" s="68"/>
    </row>
    <row r="31" spans="1:29">
      <c r="A31" s="84">
        <v>29</v>
      </c>
      <c r="B31" s="84"/>
      <c r="C31" s="87" t="s">
        <v>4</v>
      </c>
      <c r="D31" s="86" t="s">
        <v>13</v>
      </c>
      <c r="E31" s="84" t="s">
        <v>195</v>
      </c>
      <c r="F31" s="84" t="s">
        <v>219</v>
      </c>
      <c r="G31" s="125">
        <v>21</v>
      </c>
      <c r="H31" s="126">
        <v>18</v>
      </c>
      <c r="I31" s="84" t="s">
        <v>219</v>
      </c>
      <c r="J31" s="60">
        <f t="shared" si="1"/>
        <v>3</v>
      </c>
      <c r="K31" s="17"/>
      <c r="L31" s="138"/>
      <c r="M31" s="126" t="s">
        <v>220</v>
      </c>
      <c r="N31" s="126">
        <v>0</v>
      </c>
      <c r="O31" s="126">
        <f t="shared" si="0"/>
        <v>3</v>
      </c>
      <c r="P31" s="17"/>
      <c r="Q31" s="60">
        <v>29</v>
      </c>
      <c r="R31" s="60">
        <v>3</v>
      </c>
      <c r="Z31" s="68"/>
      <c r="AA31" s="68"/>
      <c r="AB31" s="68"/>
      <c r="AC31" s="68"/>
    </row>
    <row r="32" spans="1:29">
      <c r="A32" s="121">
        <v>30</v>
      </c>
      <c r="B32" s="121"/>
      <c r="C32" s="122" t="s">
        <v>5</v>
      </c>
      <c r="D32" s="123" t="s">
        <v>13</v>
      </c>
      <c r="E32" s="121" t="s">
        <v>187</v>
      </c>
      <c r="F32" s="121" t="s">
        <v>205</v>
      </c>
      <c r="G32" s="125">
        <v>21</v>
      </c>
      <c r="H32" s="126">
        <v>13</v>
      </c>
      <c r="I32" s="121" t="s">
        <v>187</v>
      </c>
      <c r="J32" s="60">
        <f t="shared" si="1"/>
        <v>8</v>
      </c>
      <c r="K32" s="17"/>
      <c r="L32" s="138"/>
      <c r="M32" s="126" t="s">
        <v>189</v>
      </c>
      <c r="N32" s="126">
        <v>0</v>
      </c>
      <c r="O32" s="126">
        <f t="shared" si="0"/>
        <v>3</v>
      </c>
      <c r="P32" s="17"/>
      <c r="Q32" s="60">
        <v>30</v>
      </c>
      <c r="R32" s="60">
        <v>3</v>
      </c>
      <c r="Z32" s="68"/>
      <c r="AA32" s="68"/>
      <c r="AB32" s="68"/>
      <c r="AC32" s="68"/>
    </row>
    <row r="33" spans="1:29">
      <c r="A33" s="60">
        <v>31</v>
      </c>
      <c r="B33" s="3">
        <v>0.35416666666666702</v>
      </c>
      <c r="C33" s="2" t="s">
        <v>0</v>
      </c>
      <c r="D33" s="83" t="s">
        <v>12</v>
      </c>
      <c r="E33" s="69" t="s">
        <v>209</v>
      </c>
      <c r="F33" s="69" t="s">
        <v>212</v>
      </c>
      <c r="G33" s="125">
        <v>21</v>
      </c>
      <c r="H33" s="126">
        <v>14</v>
      </c>
      <c r="I33" s="69" t="s">
        <v>209</v>
      </c>
      <c r="J33" s="60">
        <f t="shared" si="1"/>
        <v>7</v>
      </c>
      <c r="K33" s="17"/>
      <c r="L33" s="138"/>
      <c r="M33" s="126" t="s">
        <v>212</v>
      </c>
      <c r="N33" s="126">
        <v>0</v>
      </c>
      <c r="O33" s="126">
        <f t="shared" si="0"/>
        <v>3</v>
      </c>
      <c r="P33" s="17"/>
      <c r="Q33" s="60">
        <v>31</v>
      </c>
      <c r="R33" s="60">
        <v>3</v>
      </c>
      <c r="Z33" s="68"/>
      <c r="AA33" s="68"/>
      <c r="AB33" s="68"/>
      <c r="AC33" s="68"/>
    </row>
    <row r="34" spans="1:29">
      <c r="A34" s="60">
        <v>32</v>
      </c>
      <c r="C34" s="2" t="s">
        <v>1</v>
      </c>
      <c r="D34" s="83" t="s">
        <v>12</v>
      </c>
      <c r="E34" s="69" t="s">
        <v>199</v>
      </c>
      <c r="F34" s="69" t="s">
        <v>217</v>
      </c>
      <c r="G34" s="125">
        <v>21</v>
      </c>
      <c r="H34" s="126">
        <v>18</v>
      </c>
      <c r="I34" s="69" t="s">
        <v>199</v>
      </c>
      <c r="J34" s="60">
        <f t="shared" si="1"/>
        <v>3</v>
      </c>
      <c r="K34" s="17"/>
      <c r="L34" s="138"/>
      <c r="M34" s="126" t="s">
        <v>201</v>
      </c>
      <c r="N34" s="126">
        <v>0</v>
      </c>
      <c r="O34" s="126">
        <f t="shared" si="0"/>
        <v>3</v>
      </c>
      <c r="P34" s="17"/>
      <c r="Q34" s="60">
        <v>32</v>
      </c>
      <c r="R34" s="60">
        <v>3</v>
      </c>
      <c r="Z34" s="68"/>
      <c r="AA34" s="68"/>
      <c r="AB34" s="68"/>
      <c r="AC34" s="68"/>
    </row>
    <row r="35" spans="1:29">
      <c r="A35" s="60">
        <v>33</v>
      </c>
      <c r="C35" s="2" t="s">
        <v>2</v>
      </c>
      <c r="D35" s="83" t="s">
        <v>11</v>
      </c>
      <c r="E35" s="69" t="s">
        <v>198</v>
      </c>
      <c r="F35" s="69" t="s">
        <v>210</v>
      </c>
      <c r="G35" s="125">
        <v>21</v>
      </c>
      <c r="H35" s="126">
        <v>15</v>
      </c>
      <c r="I35" s="69" t="s">
        <v>210</v>
      </c>
      <c r="J35" s="60">
        <f t="shared" si="1"/>
        <v>6</v>
      </c>
      <c r="P35" s="17"/>
      <c r="Z35" s="69"/>
      <c r="AA35" s="68"/>
      <c r="AB35" s="68"/>
      <c r="AC35" s="68"/>
    </row>
    <row r="36" spans="1:29">
      <c r="A36" s="60">
        <v>34</v>
      </c>
      <c r="C36" s="2" t="s">
        <v>3</v>
      </c>
      <c r="D36" s="83" t="s">
        <v>11</v>
      </c>
      <c r="E36" s="69" t="s">
        <v>200</v>
      </c>
      <c r="F36" s="69" t="s">
        <v>220</v>
      </c>
      <c r="G36" s="125">
        <v>21</v>
      </c>
      <c r="H36" s="126">
        <v>10</v>
      </c>
      <c r="I36" s="69" t="s">
        <v>200</v>
      </c>
      <c r="J36" s="60">
        <f t="shared" si="1"/>
        <v>11</v>
      </c>
      <c r="Q36" s="69"/>
      <c r="Z36" s="134">
        <v>0.36458333333333331</v>
      </c>
      <c r="AA36" s="68" t="s">
        <v>197</v>
      </c>
      <c r="AB36" s="68" t="s">
        <v>205</v>
      </c>
      <c r="AC36" s="68"/>
    </row>
    <row r="37" spans="1:29">
      <c r="A37" s="60">
        <v>35</v>
      </c>
      <c r="C37" s="87" t="s">
        <v>4</v>
      </c>
      <c r="D37" s="83" t="s">
        <v>9</v>
      </c>
      <c r="E37" s="69" t="s">
        <v>193</v>
      </c>
      <c r="F37" s="69" t="s">
        <v>201</v>
      </c>
      <c r="G37" s="125">
        <v>21</v>
      </c>
      <c r="H37" s="125">
        <v>10</v>
      </c>
      <c r="I37" s="69" t="s">
        <v>193</v>
      </c>
      <c r="J37" s="60">
        <f t="shared" si="1"/>
        <v>11</v>
      </c>
      <c r="Q37" s="69"/>
      <c r="Z37" s="77"/>
      <c r="AA37" s="68" t="s">
        <v>215</v>
      </c>
      <c r="AB37" s="68"/>
      <c r="AC37" s="68"/>
    </row>
    <row r="38" spans="1:29">
      <c r="A38" s="58">
        <v>36</v>
      </c>
      <c r="B38" s="58"/>
      <c r="C38" s="122" t="s">
        <v>5</v>
      </c>
      <c r="D38" s="78" t="s">
        <v>9</v>
      </c>
      <c r="E38" s="70" t="s">
        <v>202</v>
      </c>
      <c r="F38" s="70" t="s">
        <v>203</v>
      </c>
      <c r="G38" s="125">
        <v>21</v>
      </c>
      <c r="H38" s="125">
        <v>15</v>
      </c>
      <c r="I38" s="70" t="s">
        <v>203</v>
      </c>
      <c r="J38" s="60">
        <f t="shared" si="1"/>
        <v>6</v>
      </c>
      <c r="Q38" s="69"/>
      <c r="Z38" s="77"/>
      <c r="AA38" s="68"/>
      <c r="AB38" s="68"/>
      <c r="AC38" s="68"/>
    </row>
    <row r="39" spans="1:29">
      <c r="A39" s="84">
        <v>37</v>
      </c>
      <c r="B39" s="85">
        <v>0.375</v>
      </c>
      <c r="C39" s="84" t="s">
        <v>0</v>
      </c>
      <c r="D39" s="86" t="s">
        <v>8</v>
      </c>
      <c r="E39" s="84" t="s">
        <v>175</v>
      </c>
      <c r="F39" s="84" t="s">
        <v>206</v>
      </c>
      <c r="G39" s="125">
        <v>21</v>
      </c>
      <c r="H39" s="126">
        <v>11</v>
      </c>
      <c r="I39" s="84" t="s">
        <v>206</v>
      </c>
      <c r="J39" s="60">
        <f t="shared" si="1"/>
        <v>10</v>
      </c>
      <c r="Q39" s="69"/>
      <c r="Z39" s="77"/>
      <c r="AA39" s="68"/>
      <c r="AB39" s="68"/>
      <c r="AC39" s="68"/>
    </row>
    <row r="40" spans="1:29">
      <c r="A40" s="84">
        <v>38</v>
      </c>
      <c r="B40" s="84"/>
      <c r="C40" s="84" t="s">
        <v>1</v>
      </c>
      <c r="D40" s="86" t="s">
        <v>8</v>
      </c>
      <c r="E40" s="84" t="s">
        <v>207</v>
      </c>
      <c r="F40" s="84" t="s">
        <v>211</v>
      </c>
      <c r="G40" s="125">
        <v>21</v>
      </c>
      <c r="H40" s="126">
        <v>16</v>
      </c>
      <c r="I40" s="84" t="s">
        <v>211</v>
      </c>
      <c r="J40" s="60">
        <f t="shared" si="1"/>
        <v>5</v>
      </c>
      <c r="Q40" s="69"/>
      <c r="Z40" s="69"/>
      <c r="AA40" s="68"/>
      <c r="AB40" s="68"/>
      <c r="AC40" s="68"/>
    </row>
    <row r="41" spans="1:29">
      <c r="A41" s="84">
        <v>39</v>
      </c>
      <c r="B41" s="84"/>
      <c r="C41" s="84" t="s">
        <v>2</v>
      </c>
      <c r="D41" s="86" t="s">
        <v>14</v>
      </c>
      <c r="E41" s="84" t="s">
        <v>189</v>
      </c>
      <c r="F41" s="84" t="s">
        <v>213</v>
      </c>
      <c r="G41" s="125">
        <v>21</v>
      </c>
      <c r="H41" s="125">
        <v>6</v>
      </c>
      <c r="I41" s="84" t="s">
        <v>213</v>
      </c>
      <c r="J41" s="60">
        <f t="shared" si="1"/>
        <v>15</v>
      </c>
      <c r="Q41" s="69"/>
      <c r="Z41" s="134">
        <v>0.38541666666666669</v>
      </c>
      <c r="AA41" s="68" t="s">
        <v>208</v>
      </c>
      <c r="AB41" s="68" t="s">
        <v>220</v>
      </c>
      <c r="AC41" s="68"/>
    </row>
    <row r="42" spans="1:29">
      <c r="A42" s="121">
        <v>40</v>
      </c>
      <c r="B42" s="121"/>
      <c r="C42" s="121" t="s">
        <v>3</v>
      </c>
      <c r="D42" s="123" t="s">
        <v>14</v>
      </c>
      <c r="E42" s="121" t="s">
        <v>218</v>
      </c>
      <c r="F42" s="121" t="s">
        <v>214</v>
      </c>
      <c r="G42" s="125">
        <v>21</v>
      </c>
      <c r="H42" s="125">
        <v>5</v>
      </c>
      <c r="I42" s="121" t="s">
        <v>214</v>
      </c>
      <c r="J42" s="60">
        <f t="shared" si="1"/>
        <v>16</v>
      </c>
      <c r="Q42" s="69"/>
      <c r="Z42" s="68"/>
      <c r="AA42" s="68" t="s">
        <v>210</v>
      </c>
      <c r="AB42" s="68"/>
      <c r="AC42" s="68"/>
    </row>
    <row r="43" spans="1:29">
      <c r="A43" s="60">
        <v>41</v>
      </c>
      <c r="B43" s="3">
        <v>0.39583333333333298</v>
      </c>
      <c r="C43" s="2" t="s">
        <v>0</v>
      </c>
      <c r="D43" s="83" t="s">
        <v>7</v>
      </c>
      <c r="E43" s="69" t="s">
        <v>216</v>
      </c>
      <c r="F43" s="69" t="s">
        <v>196</v>
      </c>
      <c r="G43" s="125">
        <v>21</v>
      </c>
      <c r="H43" s="126">
        <v>15</v>
      </c>
      <c r="I43" s="69" t="s">
        <v>196</v>
      </c>
      <c r="J43" s="60">
        <f t="shared" si="1"/>
        <v>6</v>
      </c>
      <c r="Q43" s="69"/>
      <c r="Z43" s="68"/>
      <c r="AA43" s="68"/>
      <c r="AB43" s="68"/>
      <c r="AC43" s="68"/>
    </row>
    <row r="44" spans="1:29">
      <c r="A44" s="60">
        <v>42</v>
      </c>
      <c r="C44" s="2" t="s">
        <v>1</v>
      </c>
      <c r="D44" s="83" t="s">
        <v>7</v>
      </c>
      <c r="E44" s="69" t="s">
        <v>176</v>
      </c>
      <c r="F44" s="69" t="s">
        <v>204</v>
      </c>
      <c r="G44" s="125">
        <v>21</v>
      </c>
      <c r="H44" s="126">
        <v>17</v>
      </c>
      <c r="I44" s="69" t="s">
        <v>176</v>
      </c>
      <c r="J44" s="60">
        <f t="shared" si="1"/>
        <v>4</v>
      </c>
      <c r="Q44" s="69"/>
      <c r="Z44" s="69"/>
      <c r="AA44" s="68"/>
      <c r="AB44" s="68"/>
      <c r="AC44" s="68"/>
    </row>
    <row r="45" spans="1:29">
      <c r="A45" s="60">
        <v>43</v>
      </c>
      <c r="C45" s="2" t="s">
        <v>2</v>
      </c>
      <c r="D45" s="83" t="s">
        <v>13</v>
      </c>
      <c r="E45" s="69" t="s">
        <v>205</v>
      </c>
      <c r="F45" s="69" t="s">
        <v>195</v>
      </c>
      <c r="G45" s="125">
        <v>21</v>
      </c>
      <c r="H45" s="126">
        <v>13</v>
      </c>
      <c r="I45" s="69" t="s">
        <v>205</v>
      </c>
      <c r="J45" s="60">
        <f t="shared" si="1"/>
        <v>8</v>
      </c>
      <c r="Q45" s="69"/>
      <c r="Z45" s="134">
        <v>0.40625</v>
      </c>
      <c r="AA45" s="68" t="s">
        <v>198</v>
      </c>
      <c r="AB45" s="68" t="s">
        <v>212</v>
      </c>
      <c r="AC45" s="68"/>
    </row>
    <row r="46" spans="1:29">
      <c r="A46" s="58">
        <v>44</v>
      </c>
      <c r="B46" s="58"/>
      <c r="C46" s="124" t="s">
        <v>3</v>
      </c>
      <c r="D46" s="78" t="s">
        <v>13</v>
      </c>
      <c r="E46" s="70" t="s">
        <v>187</v>
      </c>
      <c r="F46" s="70" t="s">
        <v>219</v>
      </c>
      <c r="G46" s="125">
        <v>22</v>
      </c>
      <c r="H46" s="126">
        <v>20</v>
      </c>
      <c r="I46" s="70" t="s">
        <v>187</v>
      </c>
      <c r="J46" s="60">
        <f t="shared" si="1"/>
        <v>2</v>
      </c>
      <c r="Q46" s="69"/>
      <c r="Z46" s="77"/>
      <c r="AA46" s="68" t="s">
        <v>200</v>
      </c>
      <c r="AB46" s="68"/>
      <c r="AC46" s="68"/>
    </row>
    <row r="47" spans="1:29">
      <c r="A47" s="84">
        <v>45</v>
      </c>
      <c r="B47" s="85">
        <v>0.41666666666666669</v>
      </c>
      <c r="C47" s="84" t="s">
        <v>0</v>
      </c>
      <c r="D47" s="86" t="s">
        <v>8</v>
      </c>
      <c r="E47" s="84" t="s">
        <v>206</v>
      </c>
      <c r="F47" s="84" t="s">
        <v>207</v>
      </c>
      <c r="G47" s="125">
        <v>21</v>
      </c>
      <c r="H47" s="126">
        <v>15</v>
      </c>
      <c r="I47" s="84" t="s">
        <v>206</v>
      </c>
      <c r="J47" s="60">
        <f t="shared" si="1"/>
        <v>6</v>
      </c>
      <c r="Q47" s="69"/>
      <c r="Z47" s="68"/>
      <c r="AA47" s="68"/>
      <c r="AB47" s="68"/>
      <c r="AC47" s="68"/>
    </row>
    <row r="48" spans="1:29">
      <c r="A48" s="84">
        <v>46</v>
      </c>
      <c r="B48" s="84"/>
      <c r="C48" s="84" t="s">
        <v>1</v>
      </c>
      <c r="D48" s="86" t="s">
        <v>8</v>
      </c>
      <c r="E48" s="84" t="s">
        <v>175</v>
      </c>
      <c r="F48" s="84" t="s">
        <v>211</v>
      </c>
      <c r="G48" s="125">
        <v>21</v>
      </c>
      <c r="H48" s="126">
        <v>8</v>
      </c>
      <c r="I48" s="84" t="s">
        <v>211</v>
      </c>
      <c r="J48" s="60">
        <f t="shared" si="1"/>
        <v>13</v>
      </c>
      <c r="Q48" s="69"/>
      <c r="Z48" s="69"/>
      <c r="AA48" s="68"/>
      <c r="AB48" s="68"/>
      <c r="AC48" s="68"/>
    </row>
    <row r="49" spans="1:29">
      <c r="A49" s="84">
        <v>47</v>
      </c>
      <c r="B49" s="84"/>
      <c r="C49" s="84" t="s">
        <v>2</v>
      </c>
      <c r="D49" s="86" t="s">
        <v>14</v>
      </c>
      <c r="E49" s="84" t="s">
        <v>214</v>
      </c>
      <c r="F49" s="84" t="s">
        <v>189</v>
      </c>
      <c r="G49" s="125">
        <v>21</v>
      </c>
      <c r="H49" s="126">
        <v>12</v>
      </c>
      <c r="I49" s="84" t="s">
        <v>214</v>
      </c>
      <c r="J49" s="60">
        <f t="shared" si="1"/>
        <v>9</v>
      </c>
      <c r="Q49" s="69"/>
      <c r="Z49" s="68"/>
      <c r="AA49" s="68"/>
      <c r="AB49" s="68"/>
      <c r="AC49" s="68"/>
    </row>
    <row r="50" spans="1:29">
      <c r="A50" s="84">
        <v>48</v>
      </c>
      <c r="B50" s="84"/>
      <c r="C50" s="84" t="s">
        <v>3</v>
      </c>
      <c r="D50" s="86" t="s">
        <v>14</v>
      </c>
      <c r="E50" s="84" t="s">
        <v>218</v>
      </c>
      <c r="F50" s="84" t="s">
        <v>213</v>
      </c>
      <c r="G50" s="125">
        <v>21</v>
      </c>
      <c r="H50" s="126">
        <v>5</v>
      </c>
      <c r="I50" s="84" t="s">
        <v>213</v>
      </c>
      <c r="J50" s="60">
        <f t="shared" si="1"/>
        <v>16</v>
      </c>
      <c r="Q50" s="69"/>
      <c r="Z50" s="134">
        <v>0.42708333333333331</v>
      </c>
      <c r="AA50" s="68" t="s">
        <v>217</v>
      </c>
      <c r="AB50" s="68"/>
      <c r="AC50" s="68"/>
    </row>
    <row r="51" spans="1:29">
      <c r="D51" s="69"/>
      <c r="E51" s="69"/>
      <c r="F51" s="69"/>
      <c r="H51" s="69"/>
      <c r="I51" s="69"/>
      <c r="Q51" s="69"/>
      <c r="Z51" s="77"/>
      <c r="AA51" s="68" t="s">
        <v>209</v>
      </c>
      <c r="AB51" s="68"/>
      <c r="AC51" s="68"/>
    </row>
    <row r="52" spans="1:29">
      <c r="D52" s="69"/>
      <c r="E52" s="69"/>
      <c r="F52" s="69"/>
      <c r="H52" s="69"/>
      <c r="I52" s="69"/>
      <c r="J52" s="69"/>
      <c r="Q52" s="69"/>
      <c r="Z52" s="68"/>
      <c r="AA52" s="68"/>
      <c r="AB52" s="68"/>
      <c r="AC52" s="68"/>
    </row>
    <row r="53" spans="1:29">
      <c r="D53" s="69"/>
      <c r="E53" s="69"/>
      <c r="F53" s="69"/>
      <c r="H53" s="69"/>
      <c r="J53" s="69"/>
      <c r="Q53" s="69"/>
      <c r="Z53" s="68"/>
      <c r="AA53" s="68"/>
      <c r="AB53" s="68"/>
      <c r="AC53" s="68"/>
    </row>
    <row r="54" spans="1:29">
      <c r="D54" s="69"/>
      <c r="E54" s="69"/>
      <c r="F54" s="69"/>
      <c r="H54" s="69"/>
      <c r="I54" s="69"/>
      <c r="J54" s="69"/>
      <c r="K54" s="68"/>
      <c r="L54" s="68"/>
      <c r="M54" s="68"/>
      <c r="N54" s="68"/>
      <c r="O54" s="68"/>
      <c r="P54" s="68"/>
      <c r="Q54" s="69"/>
    </row>
    <row r="55" spans="1:29">
      <c r="D55" s="69"/>
      <c r="E55" s="69"/>
      <c r="F55" s="69"/>
      <c r="H55" s="69"/>
      <c r="I55" s="69"/>
      <c r="J55" s="69"/>
      <c r="K55" s="68"/>
      <c r="L55" s="68"/>
      <c r="M55" s="68"/>
      <c r="N55" s="68"/>
      <c r="O55" s="68"/>
      <c r="P55" s="68"/>
      <c r="Q55" s="69"/>
    </row>
    <row r="56" spans="1:29">
      <c r="D56" s="69"/>
      <c r="E56" s="69"/>
      <c r="F56" s="69"/>
      <c r="H56" s="69"/>
      <c r="I56" s="69"/>
      <c r="J56" s="69"/>
      <c r="K56" s="68"/>
      <c r="L56" s="68"/>
      <c r="M56" s="68"/>
      <c r="N56" s="68"/>
      <c r="O56" s="68"/>
      <c r="P56" s="68"/>
      <c r="Q56" s="69"/>
    </row>
    <row r="57" spans="1:29">
      <c r="D57" s="69"/>
      <c r="E57" s="69"/>
      <c r="F57" s="69"/>
      <c r="H57" s="69"/>
      <c r="I57" s="69"/>
      <c r="J57" s="69"/>
      <c r="K57" s="68"/>
      <c r="L57" s="68"/>
      <c r="M57" s="68"/>
      <c r="N57" s="68"/>
      <c r="O57" s="68"/>
      <c r="P57" s="68"/>
      <c r="Q57" s="69"/>
    </row>
    <row r="58" spans="1:29">
      <c r="D58" s="69"/>
      <c r="E58" s="69"/>
      <c r="F58" s="69"/>
      <c r="H58" s="69"/>
      <c r="I58" s="69"/>
      <c r="J58" s="69"/>
      <c r="K58" s="68"/>
      <c r="L58" s="68"/>
      <c r="M58" s="68"/>
      <c r="N58" s="68"/>
      <c r="O58" s="68"/>
      <c r="P58" s="68"/>
      <c r="Q58" s="69"/>
    </row>
    <row r="59" spans="1:29">
      <c r="D59" s="69"/>
      <c r="E59" s="69"/>
      <c r="F59" s="69"/>
      <c r="H59" s="69"/>
      <c r="I59" s="69"/>
      <c r="J59" s="69"/>
      <c r="K59" s="68"/>
      <c r="L59" s="68"/>
      <c r="M59" s="68"/>
      <c r="N59" s="68"/>
      <c r="O59" s="68"/>
      <c r="P59" s="68"/>
      <c r="Q59" s="69"/>
    </row>
    <row r="60" spans="1:29">
      <c r="D60" s="69"/>
      <c r="E60" s="69"/>
      <c r="F60" s="69"/>
      <c r="H60" s="69"/>
      <c r="I60" s="69"/>
      <c r="J60" s="69"/>
      <c r="K60" s="68"/>
      <c r="L60" s="68"/>
      <c r="M60" s="68"/>
      <c r="N60" s="68"/>
      <c r="O60" s="68"/>
      <c r="P60" s="68"/>
      <c r="Q60" s="69"/>
    </row>
    <row r="61" spans="1:29">
      <c r="D61" s="69"/>
      <c r="E61" s="69"/>
      <c r="F61" s="69"/>
      <c r="H61" s="69"/>
      <c r="I61" s="69"/>
      <c r="J61" s="69"/>
      <c r="K61" s="68"/>
      <c r="L61" s="68"/>
      <c r="M61" s="68"/>
      <c r="N61" s="68"/>
      <c r="O61" s="68"/>
      <c r="P61" s="68"/>
      <c r="Q61" s="69"/>
    </row>
    <row r="62" spans="1:29">
      <c r="D62" s="69"/>
      <c r="E62" s="69"/>
      <c r="F62" s="69"/>
      <c r="H62" s="69"/>
      <c r="I62" s="69"/>
      <c r="J62" s="69"/>
      <c r="K62" s="68"/>
      <c r="L62" s="68"/>
      <c r="M62" s="68"/>
      <c r="N62" s="68"/>
      <c r="O62" s="68"/>
      <c r="P62" s="68"/>
      <c r="Q62" s="69"/>
    </row>
    <row r="63" spans="1:29">
      <c r="D63" s="69"/>
      <c r="E63" s="69"/>
      <c r="F63" s="69"/>
      <c r="H63" s="69"/>
      <c r="I63" s="69"/>
      <c r="J63" s="69"/>
      <c r="K63" s="68"/>
      <c r="L63" s="68"/>
      <c r="M63" s="68"/>
      <c r="N63" s="68"/>
      <c r="O63" s="68"/>
      <c r="P63" s="68"/>
      <c r="Q63" s="69"/>
    </row>
    <row r="64" spans="1:29">
      <c r="D64" s="69"/>
      <c r="E64" s="69"/>
      <c r="F64" s="69"/>
      <c r="H64" s="69"/>
      <c r="I64" s="69"/>
      <c r="J64" s="69"/>
      <c r="K64" s="68"/>
      <c r="L64" s="68"/>
      <c r="M64" s="68"/>
      <c r="N64" s="68"/>
      <c r="O64" s="68"/>
      <c r="P64" s="68"/>
      <c r="Q64" s="69"/>
    </row>
    <row r="65" spans="4:17">
      <c r="D65" s="69"/>
      <c r="E65" s="69"/>
      <c r="F65" s="69"/>
      <c r="H65" s="69"/>
      <c r="I65" s="69"/>
      <c r="J65" s="69"/>
      <c r="K65" s="68"/>
      <c r="L65" s="68"/>
      <c r="M65" s="68"/>
      <c r="N65" s="68"/>
      <c r="O65" s="68"/>
      <c r="P65" s="68"/>
      <c r="Q65" s="69"/>
    </row>
    <row r="66" spans="4:17">
      <c r="D66" s="69"/>
      <c r="E66" s="69"/>
      <c r="F66" s="69"/>
      <c r="H66" s="69"/>
      <c r="I66" s="69"/>
      <c r="J66" s="69"/>
      <c r="K66" s="68"/>
      <c r="L66" s="68"/>
      <c r="M66" s="68"/>
      <c r="N66" s="68"/>
      <c r="O66" s="68"/>
      <c r="P66" s="68"/>
      <c r="Q66" s="69"/>
    </row>
    <row r="67" spans="4:17">
      <c r="D67" s="69"/>
      <c r="E67" s="69"/>
      <c r="F67" s="69"/>
      <c r="H67" s="69"/>
      <c r="I67" s="69"/>
      <c r="J67" s="69"/>
      <c r="K67" s="68"/>
      <c r="L67" s="68"/>
      <c r="M67" s="68"/>
      <c r="N67" s="68"/>
      <c r="O67" s="68"/>
      <c r="P67" s="68"/>
      <c r="Q67" s="69"/>
    </row>
    <row r="68" spans="4:17">
      <c r="D68" s="69"/>
      <c r="E68" s="69"/>
      <c r="F68" s="69"/>
      <c r="H68" s="69"/>
      <c r="I68" s="69"/>
      <c r="J68" s="69"/>
      <c r="K68" s="68"/>
      <c r="L68" s="68"/>
      <c r="M68" s="68"/>
      <c r="N68" s="68"/>
      <c r="O68" s="68"/>
      <c r="P68" s="68"/>
      <c r="Q68" s="69"/>
    </row>
    <row r="69" spans="4:17">
      <c r="H69" s="69"/>
      <c r="I69" s="69"/>
      <c r="J69" s="69"/>
      <c r="K69" s="68"/>
      <c r="L69" s="68"/>
      <c r="M69" s="68"/>
      <c r="N69" s="68"/>
      <c r="O69" s="68"/>
      <c r="P69" s="68"/>
      <c r="Q69" s="69"/>
    </row>
    <row r="70" spans="4:17">
      <c r="H70" s="69"/>
      <c r="I70" s="69"/>
      <c r="J70" s="69"/>
      <c r="K70" s="68"/>
      <c r="L70" s="68"/>
      <c r="M70" s="68"/>
      <c r="N70" s="68"/>
      <c r="O70" s="68"/>
      <c r="P70" s="68"/>
      <c r="Q70" s="69"/>
    </row>
    <row r="71" spans="4:17">
      <c r="H71" s="69"/>
      <c r="I71" s="69"/>
      <c r="J71" s="69"/>
      <c r="K71" s="68"/>
      <c r="L71" s="68"/>
      <c r="M71" s="68"/>
      <c r="N71" s="68"/>
      <c r="O71" s="68"/>
      <c r="P71" s="68"/>
      <c r="Q71" s="69"/>
    </row>
    <row r="72" spans="4:17">
      <c r="H72" s="69"/>
      <c r="I72" s="69"/>
      <c r="J72" s="69"/>
      <c r="K72" s="68"/>
      <c r="L72" s="68"/>
      <c r="M72" s="68"/>
      <c r="N72" s="68"/>
      <c r="O72" s="68"/>
      <c r="P72" s="68"/>
      <c r="Q72" s="69"/>
    </row>
    <row r="73" spans="4:17">
      <c r="H73" s="69"/>
      <c r="I73" s="69"/>
      <c r="J73" s="69"/>
      <c r="K73" s="68"/>
      <c r="L73" s="68"/>
      <c r="M73" s="68"/>
      <c r="N73" s="68"/>
      <c r="O73" s="68"/>
      <c r="P73" s="68"/>
      <c r="Q73" s="69"/>
    </row>
    <row r="74" spans="4:17">
      <c r="H74" s="69"/>
      <c r="I74" s="69"/>
      <c r="J74" s="69"/>
      <c r="K74" s="68"/>
      <c r="L74" s="68"/>
      <c r="M74" s="68"/>
      <c r="N74" s="68"/>
      <c r="O74" s="68"/>
      <c r="P74" s="68"/>
      <c r="Q74" s="69"/>
    </row>
    <row r="75" spans="4:17">
      <c r="H75" s="69"/>
      <c r="I75" s="69"/>
      <c r="J75" s="69"/>
      <c r="K75" s="68"/>
      <c r="L75" s="68"/>
      <c r="M75" s="68"/>
      <c r="N75" s="68"/>
      <c r="O75" s="68"/>
      <c r="P75" s="68"/>
      <c r="Q75" s="69"/>
    </row>
    <row r="76" spans="4:17">
      <c r="H76" s="69"/>
      <c r="I76" s="69"/>
      <c r="J76" s="69"/>
      <c r="K76" s="68"/>
      <c r="L76" s="68"/>
      <c r="M76" s="68"/>
      <c r="N76" s="68"/>
      <c r="O76" s="68"/>
      <c r="P76" s="68"/>
      <c r="Q76" s="69"/>
    </row>
    <row r="77" spans="4:17">
      <c r="H77" s="69"/>
      <c r="I77" s="69"/>
      <c r="J77" s="69"/>
      <c r="K77" s="68"/>
      <c r="L77" s="68"/>
      <c r="M77" s="68"/>
      <c r="N77" s="68"/>
      <c r="O77" s="68"/>
      <c r="P77" s="68"/>
      <c r="Q77" s="69"/>
    </row>
    <row r="78" spans="4:17">
      <c r="H78" s="69"/>
      <c r="I78" s="69"/>
      <c r="J78" s="69"/>
      <c r="K78" s="68"/>
      <c r="L78" s="68"/>
      <c r="M78" s="68"/>
      <c r="N78" s="68"/>
      <c r="O78" s="68"/>
      <c r="P78" s="68"/>
      <c r="Q78" s="69"/>
    </row>
    <row r="79" spans="4:17">
      <c r="H79" s="69"/>
      <c r="I79" s="69"/>
      <c r="J79" s="69"/>
      <c r="K79" s="68"/>
      <c r="L79" s="68"/>
      <c r="M79" s="68"/>
      <c r="N79" s="68"/>
      <c r="O79" s="68"/>
      <c r="P79" s="68"/>
      <c r="Q79" s="69"/>
    </row>
    <row r="80" spans="4:17">
      <c r="H80" s="69"/>
      <c r="I80" s="69"/>
      <c r="J80" s="69"/>
      <c r="K80" s="68"/>
      <c r="L80" s="68"/>
      <c r="M80" s="68"/>
      <c r="N80" s="68"/>
      <c r="O80" s="68"/>
      <c r="P80" s="68"/>
      <c r="Q80" s="69"/>
    </row>
    <row r="81" spans="8:17">
      <c r="H81" s="69"/>
      <c r="I81" s="69"/>
      <c r="J81" s="69"/>
      <c r="K81" s="68"/>
      <c r="L81" s="68"/>
      <c r="M81" s="68"/>
      <c r="N81" s="68"/>
      <c r="O81" s="68"/>
      <c r="P81" s="68"/>
      <c r="Q81" s="69"/>
    </row>
    <row r="82" spans="8:17">
      <c r="H82" s="69"/>
      <c r="I82" s="69"/>
      <c r="J82" s="69"/>
      <c r="K82" s="68"/>
      <c r="L82" s="68"/>
      <c r="M82" s="68"/>
      <c r="N82" s="68"/>
      <c r="O82" s="68"/>
      <c r="P82" s="68"/>
      <c r="Q82" s="69"/>
    </row>
    <row r="83" spans="8:17">
      <c r="H83" s="69"/>
      <c r="I83" s="69"/>
      <c r="J83" s="69"/>
      <c r="K83" s="68"/>
      <c r="L83" s="68"/>
      <c r="M83" s="68"/>
      <c r="N83" s="68"/>
      <c r="O83" s="68"/>
      <c r="P83" s="68"/>
      <c r="Q83" s="69"/>
    </row>
    <row r="84" spans="8:17">
      <c r="H84" s="69"/>
      <c r="I84" s="69"/>
      <c r="J84" s="69"/>
      <c r="K84" s="68"/>
      <c r="L84" s="68"/>
      <c r="M84" s="68"/>
      <c r="N84" s="68"/>
      <c r="O84" s="68"/>
      <c r="P84" s="68"/>
      <c r="Q84" s="69"/>
    </row>
    <row r="85" spans="8:17">
      <c r="H85" s="69"/>
      <c r="I85" s="69"/>
      <c r="J85" s="69"/>
      <c r="K85" s="68"/>
      <c r="L85" s="68"/>
      <c r="M85" s="68"/>
      <c r="N85" s="68"/>
      <c r="O85" s="68"/>
      <c r="P85" s="68"/>
      <c r="Q85" s="69"/>
    </row>
    <row r="86" spans="8:17">
      <c r="H86" s="69"/>
      <c r="I86" s="69"/>
      <c r="J86" s="69"/>
      <c r="K86" s="68"/>
      <c r="L86" s="68"/>
      <c r="M86" s="68"/>
      <c r="N86" s="68"/>
      <c r="O86" s="68"/>
      <c r="P86" s="68"/>
      <c r="Q86" s="69"/>
    </row>
    <row r="87" spans="8:17">
      <c r="H87" s="69"/>
      <c r="I87" s="69"/>
      <c r="J87" s="69"/>
      <c r="K87" s="68"/>
      <c r="L87" s="68"/>
      <c r="M87" s="68"/>
      <c r="N87" s="68"/>
      <c r="O87" s="68"/>
      <c r="P87" s="68"/>
      <c r="Q87" s="69"/>
    </row>
    <row r="88" spans="8:17">
      <c r="H88" s="69"/>
      <c r="I88" s="69"/>
      <c r="J88" s="69"/>
      <c r="K88" s="68"/>
      <c r="L88" s="68"/>
      <c r="M88" s="68"/>
      <c r="N88" s="68"/>
      <c r="O88" s="68"/>
      <c r="P88" s="68"/>
      <c r="Q88" s="69"/>
    </row>
    <row r="89" spans="8:17">
      <c r="H89" s="69"/>
      <c r="I89" s="69"/>
      <c r="J89" s="69"/>
      <c r="K89" s="68"/>
      <c r="L89" s="68"/>
      <c r="M89" s="68"/>
      <c r="N89" s="68"/>
      <c r="O89" s="68"/>
      <c r="P89" s="68"/>
      <c r="Q89" s="69"/>
    </row>
    <row r="90" spans="8:17">
      <c r="H90" s="69"/>
      <c r="I90" s="69"/>
      <c r="J90" s="69"/>
      <c r="K90" s="68"/>
      <c r="L90" s="68"/>
      <c r="M90" s="68"/>
      <c r="N90" s="68"/>
      <c r="O90" s="68"/>
      <c r="P90" s="68"/>
      <c r="Q90" s="69"/>
    </row>
    <row r="91" spans="8:17">
      <c r="H91" s="69"/>
      <c r="I91" s="69"/>
      <c r="J91" s="69"/>
      <c r="K91" s="68"/>
      <c r="L91" s="68"/>
      <c r="M91" s="68"/>
      <c r="N91" s="68"/>
      <c r="O91" s="68"/>
      <c r="P91" s="68"/>
      <c r="Q91" s="69"/>
    </row>
    <row r="92" spans="8:17">
      <c r="H92" s="69"/>
      <c r="I92" s="69"/>
      <c r="J92" s="69"/>
      <c r="K92" s="68"/>
      <c r="L92" s="68"/>
      <c r="M92" s="68"/>
      <c r="N92" s="68"/>
      <c r="O92" s="68"/>
      <c r="P92" s="68"/>
      <c r="Q92" s="69"/>
    </row>
    <row r="93" spans="8:17">
      <c r="H93" s="69"/>
      <c r="I93" s="69"/>
      <c r="J93" s="69"/>
      <c r="K93" s="68"/>
      <c r="L93" s="68"/>
      <c r="M93" s="68"/>
      <c r="N93" s="68"/>
      <c r="O93" s="68"/>
      <c r="P93" s="68"/>
      <c r="Q93" s="69"/>
    </row>
    <row r="94" spans="8:17">
      <c r="H94" s="69"/>
      <c r="I94" s="69"/>
      <c r="J94" s="69"/>
      <c r="K94" s="68"/>
      <c r="L94" s="68"/>
      <c r="M94" s="68"/>
      <c r="N94" s="68"/>
      <c r="O94" s="68"/>
      <c r="P94" s="68"/>
      <c r="Q94" s="69"/>
    </row>
    <row r="95" spans="8:17">
      <c r="H95" s="69"/>
      <c r="I95" s="69"/>
      <c r="J95" s="69"/>
      <c r="Q95" s="69"/>
    </row>
    <row r="96" spans="8:17">
      <c r="H96" s="69"/>
      <c r="I96" s="69"/>
      <c r="J96" s="69"/>
      <c r="Q96" s="69"/>
    </row>
  </sheetData>
  <sortState ref="L3:O34">
    <sortCondition ref="L3:L34"/>
    <sortCondition descending="1" ref="N3:N34"/>
    <sortCondition ref="M3:M34"/>
  </sortState>
  <mergeCells count="1">
    <mergeCell ref="G1:H1"/>
  </mergeCells>
  <pageMargins left="0.2" right="0.2" top="0.75" bottom="0.25" header="0.3" footer="0.3"/>
  <pageSetup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37"/>
  <sheetViews>
    <sheetView workbookViewId="0">
      <selection activeCell="F12" sqref="F12"/>
    </sheetView>
  </sheetViews>
  <sheetFormatPr defaultRowHeight="15"/>
  <cols>
    <col min="1" max="1" width="9.140625" style="69"/>
    <col min="2" max="2" width="36.140625" style="69" customWidth="1"/>
    <col min="3" max="3" width="30.85546875" style="69" customWidth="1"/>
    <col min="4" max="4" width="26.42578125" style="69" customWidth="1"/>
    <col min="5" max="16384" width="9.140625" style="69"/>
  </cols>
  <sheetData>
    <row r="1" spans="1:4" ht="28.5">
      <c r="A1" s="127" t="s">
        <v>252</v>
      </c>
    </row>
    <row r="3" spans="1:4" ht="21">
      <c r="B3" s="132" t="s">
        <v>249</v>
      </c>
      <c r="C3" s="132" t="s">
        <v>250</v>
      </c>
      <c r="D3" s="132" t="s">
        <v>251</v>
      </c>
    </row>
    <row r="4" spans="1:4" ht="18.75">
      <c r="A4" s="128">
        <v>0.23958333333333334</v>
      </c>
      <c r="B4" s="129" t="s">
        <v>187</v>
      </c>
      <c r="C4" s="129" t="s">
        <v>195</v>
      </c>
      <c r="D4" s="129" t="s">
        <v>204</v>
      </c>
    </row>
    <row r="5" spans="1:4" ht="18.75">
      <c r="A5" s="130"/>
      <c r="B5" s="129" t="s">
        <v>211</v>
      </c>
      <c r="C5" s="129"/>
      <c r="D5" s="129" t="s">
        <v>185</v>
      </c>
    </row>
    <row r="6" spans="1:4" ht="18.75">
      <c r="A6" s="129"/>
      <c r="B6" s="129"/>
      <c r="C6" s="129"/>
      <c r="D6" s="129"/>
    </row>
    <row r="7" spans="1:4" ht="18.75">
      <c r="A7" s="128">
        <v>0.26041666666666669</v>
      </c>
      <c r="B7" s="129" t="s">
        <v>189</v>
      </c>
      <c r="C7" s="129" t="s">
        <v>175</v>
      </c>
      <c r="D7" s="129" t="s">
        <v>204</v>
      </c>
    </row>
    <row r="8" spans="1:4" ht="18.75">
      <c r="A8" s="130"/>
      <c r="B8" s="129" t="s">
        <v>213</v>
      </c>
      <c r="C8" s="129"/>
      <c r="D8" s="129" t="s">
        <v>185</v>
      </c>
    </row>
    <row r="9" spans="1:4" ht="18.75">
      <c r="A9" s="129"/>
      <c r="B9" s="129"/>
      <c r="C9" s="129"/>
      <c r="D9" s="129"/>
    </row>
    <row r="10" spans="1:4" ht="18.75">
      <c r="A10" s="128">
        <v>0.28125</v>
      </c>
      <c r="B10" s="129" t="s">
        <v>206</v>
      </c>
      <c r="C10" s="129" t="s">
        <v>214</v>
      </c>
      <c r="D10" s="129"/>
    </row>
    <row r="11" spans="1:4" ht="18.75">
      <c r="A11" s="129"/>
      <c r="B11" s="129" t="s">
        <v>218</v>
      </c>
      <c r="C11" s="129"/>
      <c r="D11" s="129"/>
    </row>
    <row r="12" spans="1:4" ht="18.75">
      <c r="A12" s="129"/>
      <c r="B12" s="129"/>
      <c r="C12" s="129"/>
      <c r="D12" s="129"/>
    </row>
    <row r="13" spans="1:4" ht="18.75">
      <c r="A13" s="128">
        <v>0.30208333333333331</v>
      </c>
      <c r="B13" s="129" t="s">
        <v>176</v>
      </c>
      <c r="C13" s="129" t="s">
        <v>196</v>
      </c>
      <c r="D13" s="129"/>
    </row>
    <row r="14" spans="1:4" ht="18.75">
      <c r="A14" s="130"/>
      <c r="B14" s="129" t="s">
        <v>216</v>
      </c>
      <c r="C14" s="129"/>
      <c r="D14" s="129"/>
    </row>
    <row r="15" spans="1:4" ht="18.75">
      <c r="A15" s="129"/>
      <c r="B15" s="129"/>
      <c r="C15" s="129"/>
      <c r="D15" s="129"/>
    </row>
    <row r="16" spans="1:4" ht="18.75">
      <c r="A16" s="128">
        <v>0.32291666666666669</v>
      </c>
      <c r="B16" s="129" t="s">
        <v>193</v>
      </c>
      <c r="C16" s="129" t="s">
        <v>201</v>
      </c>
      <c r="D16" s="129"/>
    </row>
    <row r="17" spans="1:4" ht="18.75">
      <c r="A17" s="130"/>
      <c r="B17" s="129" t="s">
        <v>202</v>
      </c>
      <c r="C17" s="129"/>
      <c r="D17" s="129"/>
    </row>
    <row r="18" spans="1:4" ht="18.75">
      <c r="A18" s="129"/>
      <c r="B18" s="129"/>
      <c r="C18" s="129"/>
      <c r="D18" s="129"/>
    </row>
    <row r="19" spans="1:4" ht="18.75">
      <c r="A19" s="128">
        <v>0.34375</v>
      </c>
      <c r="B19" s="129" t="s">
        <v>207</v>
      </c>
      <c r="C19" s="129" t="s">
        <v>199</v>
      </c>
      <c r="D19" s="129"/>
    </row>
    <row r="20" spans="1:4" ht="18.75">
      <c r="A20" s="129"/>
      <c r="B20" s="129" t="s">
        <v>203</v>
      </c>
      <c r="C20" s="129"/>
      <c r="D20" s="129"/>
    </row>
    <row r="21" spans="1:4" ht="18.75">
      <c r="A21" s="131"/>
      <c r="B21" s="129"/>
      <c r="C21" s="129"/>
      <c r="D21" s="129"/>
    </row>
    <row r="22" spans="1:4" ht="18.75">
      <c r="A22" s="128">
        <v>0.36458333333333331</v>
      </c>
      <c r="B22" s="129" t="s">
        <v>197</v>
      </c>
      <c r="C22" s="129" t="s">
        <v>205</v>
      </c>
      <c r="D22" s="129"/>
    </row>
    <row r="23" spans="1:4" ht="18.75">
      <c r="A23" s="130"/>
      <c r="B23" s="129" t="s">
        <v>215</v>
      </c>
      <c r="C23" s="129"/>
      <c r="D23" s="129"/>
    </row>
    <row r="24" spans="1:4" ht="18.75">
      <c r="A24" s="131"/>
      <c r="B24" s="129"/>
      <c r="C24" s="129"/>
      <c r="D24" s="129"/>
    </row>
    <row r="25" spans="1:4" ht="18.75">
      <c r="A25" s="128">
        <v>0.38541666666666669</v>
      </c>
      <c r="B25" s="129" t="s">
        <v>208</v>
      </c>
      <c r="C25" s="129" t="s">
        <v>220</v>
      </c>
      <c r="D25" s="129"/>
    </row>
    <row r="26" spans="1:4" ht="18.75">
      <c r="A26" s="129"/>
      <c r="B26" s="129" t="s">
        <v>210</v>
      </c>
      <c r="C26" s="129"/>
      <c r="D26" s="129"/>
    </row>
    <row r="27" spans="1:4" ht="18.75">
      <c r="A27" s="131"/>
      <c r="B27" s="129"/>
      <c r="C27" s="129"/>
      <c r="D27" s="129"/>
    </row>
    <row r="28" spans="1:4" ht="18.75">
      <c r="A28" s="128">
        <v>0.40625</v>
      </c>
      <c r="B28" s="129" t="s">
        <v>198</v>
      </c>
      <c r="C28" s="129" t="s">
        <v>212</v>
      </c>
      <c r="D28" s="129"/>
    </row>
    <row r="29" spans="1:4" ht="18.75">
      <c r="A29" s="130"/>
      <c r="B29" s="129" t="s">
        <v>200</v>
      </c>
      <c r="C29" s="129"/>
      <c r="D29" s="129"/>
    </row>
    <row r="30" spans="1:4" ht="18.75">
      <c r="A30" s="129"/>
      <c r="B30" s="129"/>
      <c r="C30" s="129"/>
      <c r="D30" s="129"/>
    </row>
    <row r="31" spans="1:4" ht="18.75">
      <c r="A31" s="128">
        <v>0.42708333333333331</v>
      </c>
      <c r="B31" s="129" t="s">
        <v>217</v>
      </c>
      <c r="C31" s="129"/>
      <c r="D31" s="129"/>
    </row>
    <row r="32" spans="1:4" ht="18.75">
      <c r="A32" s="130"/>
      <c r="B32" s="129" t="s">
        <v>209</v>
      </c>
      <c r="C32" s="129"/>
      <c r="D32" s="129"/>
    </row>
    <row r="33" spans="1:4" ht="18.75">
      <c r="A33" s="129"/>
      <c r="B33" s="129"/>
      <c r="C33" s="129"/>
      <c r="D33" s="129"/>
    </row>
    <row r="34" spans="1:4" ht="18.75">
      <c r="A34" s="131"/>
      <c r="B34" s="131"/>
      <c r="C34" s="131"/>
      <c r="D34" s="131"/>
    </row>
    <row r="35" spans="1:4" ht="18.75">
      <c r="A35" s="131"/>
      <c r="B35" s="131"/>
      <c r="C35" s="131"/>
      <c r="D35" s="131"/>
    </row>
    <row r="36" spans="1:4" ht="18.75">
      <c r="A36" s="131"/>
      <c r="B36" s="131"/>
      <c r="C36" s="131"/>
      <c r="D36" s="131"/>
    </row>
    <row r="37" spans="1:4" ht="18.75">
      <c r="A37" s="131"/>
      <c r="B37" s="131"/>
      <c r="C37" s="131"/>
      <c r="D37" s="131"/>
    </row>
  </sheetData>
  <pageMargins left="0.2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N96"/>
  <sheetViews>
    <sheetView workbookViewId="0">
      <selection activeCell="K34" sqref="K34"/>
    </sheetView>
  </sheetViews>
  <sheetFormatPr defaultRowHeight="15"/>
  <cols>
    <col min="11" max="11" width="10.28515625" customWidth="1"/>
  </cols>
  <sheetData>
    <row r="1" spans="1:14" ht="18.75">
      <c r="A1" s="55" t="s">
        <v>22</v>
      </c>
      <c r="B1" s="55" t="s">
        <v>42</v>
      </c>
      <c r="C1" s="60"/>
    </row>
    <row r="2" spans="1:14">
      <c r="A2" s="4" t="s">
        <v>29</v>
      </c>
      <c r="B2" s="4" t="s">
        <v>30</v>
      </c>
      <c r="C2" s="4" t="s">
        <v>31</v>
      </c>
      <c r="K2" s="60" t="s">
        <v>134</v>
      </c>
      <c r="L2" s="60" t="s">
        <v>131</v>
      </c>
      <c r="M2" s="60" t="s">
        <v>132</v>
      </c>
      <c r="N2" s="60" t="s">
        <v>133</v>
      </c>
    </row>
    <row r="3" spans="1:14">
      <c r="A3" s="60">
        <v>1</v>
      </c>
      <c r="B3" s="3">
        <v>0.25</v>
      </c>
      <c r="C3" s="2" t="s">
        <v>0</v>
      </c>
      <c r="D3" s="60" t="s">
        <v>9</v>
      </c>
      <c r="E3" s="60">
        <v>9</v>
      </c>
      <c r="F3" s="60">
        <v>10</v>
      </c>
      <c r="H3" s="69"/>
      <c r="I3" s="82"/>
      <c r="J3" s="69" t="s">
        <v>7</v>
      </c>
      <c r="K3" s="69"/>
      <c r="L3" s="69">
        <v>1</v>
      </c>
      <c r="M3" s="69">
        <v>1</v>
      </c>
      <c r="N3" s="69"/>
    </row>
    <row r="4" spans="1:14">
      <c r="A4" s="60">
        <v>2</v>
      </c>
      <c r="B4" s="60"/>
      <c r="C4" s="2" t="s">
        <v>1</v>
      </c>
      <c r="D4" s="60" t="s">
        <v>9</v>
      </c>
      <c r="E4" s="60">
        <v>11</v>
      </c>
      <c r="F4" s="60">
        <v>12</v>
      </c>
      <c r="H4" s="69"/>
      <c r="I4" s="82"/>
      <c r="J4" s="69" t="s">
        <v>8</v>
      </c>
      <c r="K4" s="69"/>
      <c r="L4" s="69">
        <v>1</v>
      </c>
      <c r="M4" s="69">
        <v>1</v>
      </c>
      <c r="N4" s="69"/>
    </row>
    <row r="5" spans="1:14">
      <c r="A5" s="60">
        <v>3</v>
      </c>
      <c r="B5" s="60"/>
      <c r="C5" s="2" t="s">
        <v>2</v>
      </c>
      <c r="D5" s="17" t="s">
        <v>10</v>
      </c>
      <c r="E5" s="17">
        <v>13</v>
      </c>
      <c r="F5" s="17">
        <v>14</v>
      </c>
      <c r="H5" s="69"/>
      <c r="I5" s="82"/>
      <c r="J5" s="69" t="s">
        <v>9</v>
      </c>
      <c r="K5" s="69"/>
      <c r="L5" s="69">
        <v>1</v>
      </c>
      <c r="M5" s="69">
        <v>1</v>
      </c>
      <c r="N5" s="69"/>
    </row>
    <row r="6" spans="1:14">
      <c r="A6" s="60">
        <v>4</v>
      </c>
      <c r="B6" s="60"/>
      <c r="C6" s="2" t="s">
        <v>3</v>
      </c>
      <c r="D6" s="17" t="s">
        <v>10</v>
      </c>
      <c r="E6" s="17">
        <v>15</v>
      </c>
      <c r="F6" s="17">
        <v>16</v>
      </c>
      <c r="H6" s="69"/>
      <c r="I6" s="82"/>
      <c r="J6" s="69" t="s">
        <v>10</v>
      </c>
      <c r="K6" s="69"/>
      <c r="L6" s="69">
        <v>1</v>
      </c>
      <c r="M6" s="69">
        <v>1</v>
      </c>
      <c r="N6" s="69"/>
    </row>
    <row r="7" spans="1:14">
      <c r="A7" s="60">
        <v>5</v>
      </c>
      <c r="B7" s="60"/>
      <c r="C7" s="20" t="s">
        <v>4</v>
      </c>
      <c r="D7" s="60" t="s">
        <v>11</v>
      </c>
      <c r="E7" s="60">
        <v>17</v>
      </c>
      <c r="F7" s="60">
        <v>18</v>
      </c>
      <c r="H7" s="69"/>
      <c r="I7" s="82"/>
      <c r="J7" s="69" t="s">
        <v>11</v>
      </c>
      <c r="K7" s="69"/>
      <c r="L7" s="69">
        <v>1</v>
      </c>
      <c r="M7" s="69">
        <v>1</v>
      </c>
      <c r="N7" s="69"/>
    </row>
    <row r="8" spans="1:14">
      <c r="A8" s="60">
        <v>6</v>
      </c>
      <c r="B8" s="60"/>
      <c r="C8" s="20" t="s">
        <v>5</v>
      </c>
      <c r="D8" s="60" t="s">
        <v>11</v>
      </c>
      <c r="E8" s="60">
        <v>19</v>
      </c>
      <c r="F8" s="60">
        <v>20</v>
      </c>
      <c r="H8" s="69"/>
      <c r="I8" s="82"/>
      <c r="J8" s="69" t="s">
        <v>12</v>
      </c>
      <c r="K8" s="69"/>
      <c r="L8" s="69"/>
      <c r="M8" s="69">
        <v>1</v>
      </c>
      <c r="N8" s="69">
        <v>1</v>
      </c>
    </row>
    <row r="9" spans="1:14">
      <c r="A9" s="60">
        <v>7</v>
      </c>
      <c r="B9" s="3">
        <v>0.27083333333333331</v>
      </c>
      <c r="C9" s="2" t="s">
        <v>0</v>
      </c>
      <c r="D9" s="60" t="s">
        <v>7</v>
      </c>
      <c r="E9" s="60">
        <v>1</v>
      </c>
      <c r="F9" s="60">
        <v>2</v>
      </c>
      <c r="H9" s="69"/>
      <c r="I9" s="82"/>
      <c r="J9" s="69" t="s">
        <v>13</v>
      </c>
      <c r="K9" s="69"/>
      <c r="L9" s="69">
        <v>1</v>
      </c>
      <c r="M9" s="69">
        <v>1</v>
      </c>
      <c r="N9" s="69"/>
    </row>
    <row r="10" spans="1:14">
      <c r="A10" s="60">
        <v>8</v>
      </c>
      <c r="B10" s="60"/>
      <c r="C10" s="2" t="s">
        <v>1</v>
      </c>
      <c r="D10" s="60" t="s">
        <v>7</v>
      </c>
      <c r="E10" s="60">
        <v>3</v>
      </c>
      <c r="F10" s="60">
        <v>4</v>
      </c>
      <c r="H10" s="69"/>
      <c r="I10" s="82"/>
      <c r="J10" s="69" t="s">
        <v>14</v>
      </c>
      <c r="K10" s="69"/>
      <c r="L10" s="69">
        <v>1</v>
      </c>
      <c r="M10" s="69">
        <v>1</v>
      </c>
      <c r="N10" s="69"/>
    </row>
    <row r="11" spans="1:14">
      <c r="A11" s="60">
        <v>9</v>
      </c>
      <c r="B11" s="60"/>
      <c r="C11" s="2" t="s">
        <v>2</v>
      </c>
      <c r="D11" s="60" t="s">
        <v>13</v>
      </c>
      <c r="E11" s="60">
        <v>25</v>
      </c>
      <c r="F11" s="60">
        <v>26</v>
      </c>
      <c r="H11" s="69"/>
      <c r="I11" s="82"/>
      <c r="J11" s="69"/>
      <c r="K11" s="69"/>
      <c r="L11" s="69"/>
      <c r="M11" s="69"/>
      <c r="N11" s="69"/>
    </row>
    <row r="12" spans="1:14">
      <c r="A12" s="60">
        <v>10</v>
      </c>
      <c r="B12" s="60"/>
      <c r="C12" s="2" t="s">
        <v>3</v>
      </c>
      <c r="D12" s="60" t="s">
        <v>13</v>
      </c>
      <c r="E12" s="60">
        <v>27</v>
      </c>
      <c r="F12" s="60">
        <v>28</v>
      </c>
      <c r="H12" s="69"/>
      <c r="I12" s="82"/>
      <c r="J12" s="69"/>
      <c r="K12" s="69"/>
      <c r="L12" s="69"/>
      <c r="M12" s="69"/>
      <c r="N12" s="69"/>
    </row>
    <row r="13" spans="1:14">
      <c r="A13" s="60">
        <v>11</v>
      </c>
      <c r="B13" s="60"/>
      <c r="C13" s="20" t="s">
        <v>4</v>
      </c>
      <c r="D13" s="17" t="s">
        <v>12</v>
      </c>
      <c r="E13" s="17">
        <v>21</v>
      </c>
      <c r="F13" s="17">
        <v>22</v>
      </c>
      <c r="H13" s="69"/>
      <c r="I13" s="82"/>
      <c r="J13" s="69"/>
      <c r="K13" s="69"/>
      <c r="L13" s="69"/>
      <c r="M13" s="69"/>
      <c r="N13" s="69"/>
    </row>
    <row r="14" spans="1:14">
      <c r="A14" s="60">
        <v>12</v>
      </c>
      <c r="B14" s="60"/>
      <c r="C14" s="20" t="s">
        <v>5</v>
      </c>
      <c r="D14" s="17" t="s">
        <v>12</v>
      </c>
      <c r="E14" s="17">
        <v>21</v>
      </c>
      <c r="F14" s="17">
        <v>23</v>
      </c>
      <c r="H14" s="69"/>
      <c r="I14" s="82"/>
      <c r="J14" s="69"/>
      <c r="K14" s="69"/>
      <c r="L14" s="69"/>
      <c r="M14" s="69"/>
      <c r="N14" s="69"/>
    </row>
    <row r="15" spans="1:14">
      <c r="A15" s="60">
        <v>13</v>
      </c>
      <c r="B15" s="3">
        <v>0.29166666666666702</v>
      </c>
      <c r="C15" s="2" t="s">
        <v>0</v>
      </c>
      <c r="D15" s="17" t="s">
        <v>8</v>
      </c>
      <c r="E15" s="17">
        <v>5</v>
      </c>
      <c r="F15" s="17">
        <v>6</v>
      </c>
      <c r="H15" s="69"/>
      <c r="I15" s="69"/>
      <c r="J15" s="69"/>
      <c r="K15" s="69"/>
      <c r="L15" s="69"/>
      <c r="M15" s="69"/>
      <c r="N15" s="82"/>
    </row>
    <row r="16" spans="1:14">
      <c r="A16" s="60">
        <v>14</v>
      </c>
      <c r="B16" s="60"/>
      <c r="C16" s="2" t="s">
        <v>1</v>
      </c>
      <c r="D16" s="17" t="s">
        <v>8</v>
      </c>
      <c r="E16" s="17">
        <v>7</v>
      </c>
      <c r="F16" s="17">
        <v>8</v>
      </c>
      <c r="H16" s="69"/>
      <c r="I16" s="69"/>
      <c r="J16" s="69"/>
      <c r="K16" s="69"/>
      <c r="L16" s="69"/>
      <c r="M16" s="69"/>
      <c r="N16" s="82"/>
    </row>
    <row r="17" spans="1:14">
      <c r="A17" s="60">
        <v>15</v>
      </c>
      <c r="B17" s="60"/>
      <c r="C17" s="2" t="s">
        <v>2</v>
      </c>
      <c r="D17" s="60" t="s">
        <v>9</v>
      </c>
      <c r="E17" s="60">
        <v>9</v>
      </c>
      <c r="F17" s="60">
        <v>11</v>
      </c>
      <c r="H17" s="69"/>
      <c r="I17" s="69"/>
      <c r="J17" s="69"/>
      <c r="K17" s="69"/>
      <c r="L17" s="69"/>
      <c r="M17" s="69"/>
      <c r="N17" s="82"/>
    </row>
    <row r="18" spans="1:14">
      <c r="A18" s="60">
        <v>16</v>
      </c>
      <c r="B18" s="60"/>
      <c r="C18" s="2" t="s">
        <v>3</v>
      </c>
      <c r="D18" s="60" t="s">
        <v>9</v>
      </c>
      <c r="E18" s="60">
        <v>10</v>
      </c>
      <c r="F18" s="60">
        <v>12</v>
      </c>
      <c r="H18" s="69"/>
      <c r="I18" s="69"/>
      <c r="J18" s="69"/>
      <c r="K18" s="69"/>
      <c r="L18" s="69"/>
      <c r="M18" s="69"/>
      <c r="N18" s="82"/>
    </row>
    <row r="19" spans="1:14">
      <c r="A19" s="60">
        <v>17</v>
      </c>
      <c r="B19" s="60"/>
      <c r="C19" s="20" t="s">
        <v>4</v>
      </c>
      <c r="D19" s="17" t="s">
        <v>10</v>
      </c>
      <c r="E19" s="17">
        <v>13</v>
      </c>
      <c r="F19" s="17">
        <v>15</v>
      </c>
      <c r="H19" s="69"/>
      <c r="I19" s="69"/>
      <c r="J19" s="69"/>
      <c r="K19" s="69"/>
      <c r="L19" s="69"/>
      <c r="M19" s="69"/>
      <c r="N19" s="82"/>
    </row>
    <row r="20" spans="1:14">
      <c r="A20" s="60">
        <v>18</v>
      </c>
      <c r="B20" s="60"/>
      <c r="C20" s="20" t="s">
        <v>5</v>
      </c>
      <c r="D20" s="17" t="s">
        <v>10</v>
      </c>
      <c r="E20" s="17">
        <v>14</v>
      </c>
      <c r="F20" s="17">
        <v>16</v>
      </c>
      <c r="H20" s="69"/>
      <c r="I20" s="69"/>
      <c r="J20" s="69"/>
      <c r="K20" s="69"/>
      <c r="L20" s="69"/>
      <c r="M20" s="69"/>
      <c r="N20" s="82"/>
    </row>
    <row r="21" spans="1:14">
      <c r="A21" s="60">
        <v>19</v>
      </c>
      <c r="B21" s="3">
        <v>0.3125</v>
      </c>
      <c r="C21" s="2" t="s">
        <v>0</v>
      </c>
      <c r="D21" s="60" t="s">
        <v>7</v>
      </c>
      <c r="E21" s="60">
        <v>2</v>
      </c>
      <c r="F21" s="60">
        <v>4</v>
      </c>
      <c r="H21" s="69"/>
      <c r="I21" s="69"/>
      <c r="J21" s="69"/>
      <c r="K21" s="69"/>
      <c r="L21" s="69"/>
      <c r="M21" s="69"/>
      <c r="N21" s="82"/>
    </row>
    <row r="22" spans="1:14">
      <c r="A22" s="60">
        <v>20</v>
      </c>
      <c r="B22" s="60"/>
      <c r="C22" s="2" t="s">
        <v>1</v>
      </c>
      <c r="D22" s="60" t="s">
        <v>7</v>
      </c>
      <c r="E22" s="60">
        <v>1</v>
      </c>
      <c r="F22" s="60">
        <v>3</v>
      </c>
      <c r="H22" s="69"/>
      <c r="I22" s="69"/>
      <c r="J22" s="69"/>
      <c r="K22" s="69"/>
      <c r="L22" s="69"/>
      <c r="M22" s="69"/>
      <c r="N22" s="82"/>
    </row>
    <row r="23" spans="1:14">
      <c r="A23" s="60">
        <v>21</v>
      </c>
      <c r="B23" s="60"/>
      <c r="C23" s="2" t="s">
        <v>2</v>
      </c>
      <c r="D23" s="60" t="s">
        <v>11</v>
      </c>
      <c r="E23" s="60">
        <v>17</v>
      </c>
      <c r="F23" s="60">
        <v>19</v>
      </c>
      <c r="H23" s="69"/>
      <c r="I23" s="69"/>
      <c r="J23" s="69"/>
      <c r="K23" s="69"/>
      <c r="L23" s="69"/>
      <c r="M23" s="69"/>
      <c r="N23" s="82"/>
    </row>
    <row r="24" spans="1:14">
      <c r="A24" s="60">
        <v>22</v>
      </c>
      <c r="B24" s="60"/>
      <c r="C24" s="2" t="s">
        <v>3</v>
      </c>
      <c r="D24" s="60" t="s">
        <v>11</v>
      </c>
      <c r="E24" s="60">
        <v>18</v>
      </c>
      <c r="F24" s="60">
        <v>20</v>
      </c>
      <c r="H24" s="69"/>
      <c r="I24" s="69"/>
      <c r="J24" s="69"/>
      <c r="K24" s="69"/>
      <c r="L24" s="69"/>
      <c r="M24" s="69"/>
      <c r="N24" s="82"/>
    </row>
    <row r="25" spans="1:14">
      <c r="A25" s="60">
        <v>23</v>
      </c>
      <c r="B25" s="60"/>
      <c r="C25" s="20" t="s">
        <v>4</v>
      </c>
      <c r="D25" s="17" t="s">
        <v>14</v>
      </c>
      <c r="E25" s="17">
        <v>29</v>
      </c>
      <c r="F25" s="17">
        <v>30</v>
      </c>
      <c r="K25" s="69"/>
      <c r="L25" s="69"/>
      <c r="M25" s="69"/>
      <c r="N25" s="82"/>
    </row>
    <row r="26" spans="1:14">
      <c r="A26" s="60">
        <v>24</v>
      </c>
      <c r="B26" s="60"/>
      <c r="C26" s="20" t="s">
        <v>5</v>
      </c>
      <c r="D26" s="17" t="s">
        <v>14</v>
      </c>
      <c r="E26" s="17">
        <v>31</v>
      </c>
      <c r="F26" s="17">
        <v>32</v>
      </c>
      <c r="K26" s="69"/>
      <c r="L26" s="69"/>
      <c r="M26" s="69"/>
      <c r="N26" s="82"/>
    </row>
    <row r="27" spans="1:14">
      <c r="A27" s="60">
        <v>25</v>
      </c>
      <c r="B27" s="3">
        <v>0.33333333333333298</v>
      </c>
      <c r="C27" s="2" t="s">
        <v>0</v>
      </c>
      <c r="D27" s="17" t="s">
        <v>8</v>
      </c>
      <c r="E27" s="17">
        <v>6</v>
      </c>
      <c r="F27" s="17">
        <v>8</v>
      </c>
      <c r="H27" s="69"/>
      <c r="I27" s="82"/>
      <c r="J27" s="69"/>
      <c r="K27" s="69"/>
      <c r="L27" s="69"/>
      <c r="M27" s="69"/>
      <c r="N27" s="69"/>
    </row>
    <row r="28" spans="1:14">
      <c r="A28" s="60">
        <v>26</v>
      </c>
      <c r="B28" s="60"/>
      <c r="C28" s="2" t="s">
        <v>1</v>
      </c>
      <c r="D28" s="17" t="s">
        <v>8</v>
      </c>
      <c r="E28" s="17">
        <v>5</v>
      </c>
      <c r="F28" s="17">
        <v>7</v>
      </c>
      <c r="H28" s="69"/>
      <c r="I28" s="82"/>
      <c r="J28" s="69"/>
      <c r="K28" s="69"/>
      <c r="L28" s="69"/>
      <c r="M28" s="69"/>
      <c r="N28" s="69"/>
    </row>
    <row r="29" spans="1:14">
      <c r="A29" s="60">
        <v>27</v>
      </c>
      <c r="B29" s="60"/>
      <c r="C29" s="2" t="s">
        <v>2</v>
      </c>
      <c r="D29" s="17" t="s">
        <v>12</v>
      </c>
      <c r="E29" s="17">
        <v>24</v>
      </c>
      <c r="F29" s="17">
        <v>21</v>
      </c>
      <c r="H29" s="69"/>
      <c r="I29" s="82"/>
      <c r="J29" s="69"/>
      <c r="K29" s="69"/>
      <c r="L29" s="69"/>
      <c r="M29" s="69"/>
      <c r="N29" s="69"/>
    </row>
    <row r="30" spans="1:14">
      <c r="A30" s="60">
        <v>28</v>
      </c>
      <c r="B30" s="60"/>
      <c r="C30" s="2" t="s">
        <v>3</v>
      </c>
      <c r="D30" s="17" t="s">
        <v>12</v>
      </c>
      <c r="E30" s="17">
        <v>23</v>
      </c>
      <c r="F30" s="17">
        <v>24</v>
      </c>
      <c r="H30" s="69"/>
      <c r="I30" s="82"/>
      <c r="J30" s="69"/>
      <c r="K30" s="69"/>
      <c r="L30" s="69"/>
      <c r="M30" s="69"/>
      <c r="N30" s="69"/>
    </row>
    <row r="31" spans="1:14">
      <c r="A31" s="60">
        <v>29</v>
      </c>
      <c r="B31" s="60"/>
      <c r="C31" s="20" t="s">
        <v>4</v>
      </c>
      <c r="D31" s="60" t="s">
        <v>13</v>
      </c>
      <c r="E31" s="60">
        <v>25</v>
      </c>
      <c r="F31" s="60">
        <v>27</v>
      </c>
      <c r="K31" s="69"/>
      <c r="L31" s="69"/>
      <c r="M31" s="69"/>
      <c r="N31" s="69"/>
    </row>
    <row r="32" spans="1:14">
      <c r="A32" s="60">
        <v>30</v>
      </c>
      <c r="B32" s="60"/>
      <c r="C32" s="20" t="s">
        <v>5</v>
      </c>
      <c r="D32" s="60" t="s">
        <v>13</v>
      </c>
      <c r="E32" s="60">
        <v>26</v>
      </c>
      <c r="F32" s="60">
        <v>28</v>
      </c>
      <c r="K32" s="69"/>
      <c r="L32" s="69"/>
      <c r="M32" s="69"/>
      <c r="N32" s="69"/>
    </row>
    <row r="33" spans="1:14">
      <c r="A33" s="60">
        <v>31</v>
      </c>
      <c r="B33" s="3">
        <v>0.35416666666666702</v>
      </c>
      <c r="C33" s="2" t="s">
        <v>0</v>
      </c>
      <c r="D33" s="60" t="s">
        <v>11</v>
      </c>
      <c r="E33" s="60">
        <v>20</v>
      </c>
      <c r="F33" s="60">
        <v>17</v>
      </c>
      <c r="H33" s="69"/>
      <c r="I33" s="82"/>
      <c r="J33" s="69"/>
      <c r="K33" s="69"/>
      <c r="L33" s="69"/>
      <c r="M33" s="69"/>
      <c r="N33" s="69"/>
    </row>
    <row r="34" spans="1:14">
      <c r="A34" s="60">
        <v>32</v>
      </c>
      <c r="B34" s="60"/>
      <c r="C34" s="2" t="s">
        <v>1</v>
      </c>
      <c r="D34" s="60" t="s">
        <v>11</v>
      </c>
      <c r="E34" s="60">
        <v>18</v>
      </c>
      <c r="F34" s="60">
        <v>19</v>
      </c>
      <c r="H34" s="69"/>
      <c r="I34" s="82"/>
      <c r="J34" s="69"/>
      <c r="K34" s="69"/>
      <c r="L34" s="69"/>
      <c r="M34" s="69"/>
      <c r="N34" s="69"/>
    </row>
    <row r="35" spans="1:14">
      <c r="A35" s="60">
        <v>33</v>
      </c>
      <c r="B35" s="60"/>
      <c r="C35" s="2" t="s">
        <v>2</v>
      </c>
      <c r="D35" s="17" t="s">
        <v>10</v>
      </c>
      <c r="E35" s="17">
        <v>16</v>
      </c>
      <c r="F35" s="17">
        <v>13</v>
      </c>
      <c r="H35" s="69"/>
      <c r="I35" s="82"/>
      <c r="J35" s="69"/>
      <c r="K35" s="69"/>
      <c r="L35" s="69"/>
      <c r="M35" s="69"/>
      <c r="N35" s="69"/>
    </row>
    <row r="36" spans="1:14">
      <c r="A36" s="60">
        <v>34</v>
      </c>
      <c r="B36" s="60"/>
      <c r="C36" s="2" t="s">
        <v>3</v>
      </c>
      <c r="D36" s="17" t="s">
        <v>10</v>
      </c>
      <c r="E36" s="17">
        <v>14</v>
      </c>
      <c r="F36" s="17">
        <v>15</v>
      </c>
      <c r="H36" s="69"/>
      <c r="I36" s="82"/>
      <c r="J36" s="69"/>
      <c r="K36" s="69"/>
      <c r="L36" s="69"/>
      <c r="M36" s="69"/>
      <c r="N36" s="69"/>
    </row>
    <row r="37" spans="1:14">
      <c r="A37" s="60">
        <v>35</v>
      </c>
      <c r="B37" s="60"/>
      <c r="C37" s="20" t="s">
        <v>4</v>
      </c>
      <c r="D37" s="60" t="s">
        <v>9</v>
      </c>
      <c r="E37" s="60">
        <v>12</v>
      </c>
      <c r="F37" s="60">
        <v>9</v>
      </c>
      <c r="H37" s="69"/>
      <c r="I37" s="82"/>
      <c r="J37" s="69"/>
      <c r="K37" s="69"/>
      <c r="L37" s="69"/>
      <c r="M37" s="69"/>
      <c r="N37" s="69"/>
    </row>
    <row r="38" spans="1:14">
      <c r="A38" s="60">
        <v>36</v>
      </c>
      <c r="B38" s="60"/>
      <c r="C38" s="20" t="s">
        <v>5</v>
      </c>
      <c r="D38" s="60" t="s">
        <v>9</v>
      </c>
      <c r="E38" s="60">
        <v>10</v>
      </c>
      <c r="F38" s="60">
        <v>11</v>
      </c>
      <c r="H38" s="69"/>
      <c r="I38" s="82"/>
      <c r="J38" s="69"/>
      <c r="K38" s="69"/>
      <c r="L38" s="69"/>
      <c r="M38" s="69"/>
      <c r="N38" s="69"/>
    </row>
    <row r="39" spans="1:14">
      <c r="A39" s="60">
        <v>37</v>
      </c>
      <c r="B39" s="3">
        <v>0.375</v>
      </c>
      <c r="C39" s="2" t="s">
        <v>0</v>
      </c>
      <c r="D39" s="60" t="s">
        <v>7</v>
      </c>
      <c r="E39" s="60">
        <v>4</v>
      </c>
      <c r="F39" s="60">
        <v>1</v>
      </c>
      <c r="H39" s="69"/>
      <c r="I39" s="82"/>
      <c r="J39" s="69"/>
      <c r="K39" s="69"/>
      <c r="L39" s="69"/>
      <c r="M39" s="69"/>
      <c r="N39" s="69"/>
    </row>
    <row r="40" spans="1:14">
      <c r="A40" s="60">
        <v>38</v>
      </c>
      <c r="B40" s="60"/>
      <c r="C40" s="2" t="s">
        <v>1</v>
      </c>
      <c r="D40" s="60" t="s">
        <v>7</v>
      </c>
      <c r="E40" s="60">
        <v>2</v>
      </c>
      <c r="F40" s="60">
        <v>3</v>
      </c>
      <c r="H40" s="69"/>
      <c r="I40" s="82"/>
      <c r="J40" s="69"/>
      <c r="K40" s="69"/>
      <c r="L40" s="69"/>
      <c r="M40" s="69"/>
      <c r="N40" s="69"/>
    </row>
    <row r="41" spans="1:14">
      <c r="A41" s="60">
        <v>39</v>
      </c>
      <c r="B41" s="60"/>
      <c r="C41" s="2" t="s">
        <v>2</v>
      </c>
      <c r="D41" s="17" t="s">
        <v>14</v>
      </c>
      <c r="E41" s="17">
        <v>29</v>
      </c>
      <c r="F41" s="17">
        <v>31</v>
      </c>
      <c r="H41" s="69"/>
      <c r="I41" s="82"/>
      <c r="J41" s="69"/>
      <c r="K41" s="69"/>
      <c r="L41" s="69"/>
      <c r="M41" s="69"/>
      <c r="N41" s="69"/>
    </row>
    <row r="42" spans="1:14">
      <c r="A42" s="60">
        <v>40</v>
      </c>
      <c r="B42" s="60"/>
      <c r="C42" s="2" t="s">
        <v>3</v>
      </c>
      <c r="D42" s="17" t="s">
        <v>14</v>
      </c>
      <c r="E42" s="17">
        <v>30</v>
      </c>
      <c r="F42" s="17">
        <v>32</v>
      </c>
      <c r="H42" s="69"/>
      <c r="I42" s="82"/>
      <c r="J42" s="69"/>
      <c r="K42" s="69"/>
      <c r="L42" s="69"/>
      <c r="M42" s="69"/>
      <c r="N42" s="69"/>
    </row>
    <row r="43" spans="1:14">
      <c r="A43" s="60">
        <v>41</v>
      </c>
      <c r="B43" s="3">
        <v>0.39583333333333298</v>
      </c>
      <c r="C43" s="2" t="s">
        <v>0</v>
      </c>
      <c r="D43" s="17" t="s">
        <v>8</v>
      </c>
      <c r="E43" s="17">
        <v>8</v>
      </c>
      <c r="F43" s="17">
        <v>5</v>
      </c>
      <c r="K43" s="69"/>
      <c r="L43" s="69"/>
      <c r="M43" s="69"/>
      <c r="N43" s="69"/>
    </row>
    <row r="44" spans="1:14">
      <c r="A44" s="60">
        <v>42</v>
      </c>
      <c r="B44" s="60"/>
      <c r="C44" s="2" t="s">
        <v>1</v>
      </c>
      <c r="D44" s="17" t="s">
        <v>8</v>
      </c>
      <c r="E44" s="17">
        <v>6</v>
      </c>
      <c r="F44" s="17">
        <v>7</v>
      </c>
      <c r="K44" s="69"/>
      <c r="L44" s="69"/>
      <c r="M44" s="69"/>
      <c r="N44" s="69"/>
    </row>
    <row r="45" spans="1:14">
      <c r="A45" s="60">
        <v>43</v>
      </c>
      <c r="B45" s="60"/>
      <c r="C45" s="2" t="s">
        <v>2</v>
      </c>
      <c r="D45" s="60" t="s">
        <v>13</v>
      </c>
      <c r="E45" s="60">
        <v>28</v>
      </c>
      <c r="F45" s="60">
        <v>25</v>
      </c>
      <c r="H45" s="69"/>
      <c r="I45" s="82"/>
      <c r="J45" s="69"/>
      <c r="K45" s="69"/>
      <c r="L45" s="69"/>
      <c r="M45" s="69"/>
      <c r="N45" s="69"/>
    </row>
    <row r="46" spans="1:14">
      <c r="A46" s="60">
        <v>44</v>
      </c>
      <c r="B46" s="60"/>
      <c r="C46" s="2" t="s">
        <v>3</v>
      </c>
      <c r="D46" s="60" t="s">
        <v>13</v>
      </c>
      <c r="E46" s="60">
        <v>26</v>
      </c>
      <c r="F46" s="60">
        <v>27</v>
      </c>
      <c r="H46" s="69"/>
      <c r="I46" s="82"/>
      <c r="J46" s="69"/>
      <c r="K46" s="69"/>
      <c r="L46" s="69"/>
      <c r="M46" s="69"/>
      <c r="N46" s="69"/>
    </row>
    <row r="47" spans="1:14">
      <c r="A47" s="60">
        <v>45</v>
      </c>
      <c r="B47" s="3">
        <v>0.41666666666666669</v>
      </c>
      <c r="C47" s="2" t="s">
        <v>0</v>
      </c>
      <c r="D47" s="17" t="s">
        <v>12</v>
      </c>
      <c r="E47" s="17">
        <v>22</v>
      </c>
      <c r="F47" s="17">
        <v>23</v>
      </c>
      <c r="K47" s="69"/>
      <c r="L47" s="69"/>
      <c r="M47" s="69"/>
      <c r="N47" s="69"/>
    </row>
    <row r="48" spans="1:14">
      <c r="A48" s="60">
        <v>46</v>
      </c>
      <c r="B48" s="60"/>
      <c r="C48" s="2" t="s">
        <v>1</v>
      </c>
      <c r="D48" s="17" t="s">
        <v>12</v>
      </c>
      <c r="E48" s="17">
        <v>22</v>
      </c>
      <c r="F48" s="17">
        <v>24</v>
      </c>
      <c r="K48" s="69"/>
      <c r="L48" s="69"/>
      <c r="M48" s="69"/>
      <c r="N48" s="69"/>
    </row>
    <row r="49" spans="1:14">
      <c r="A49" s="60">
        <v>47</v>
      </c>
      <c r="B49" s="60"/>
      <c r="C49" s="2" t="s">
        <v>2</v>
      </c>
      <c r="D49" s="17" t="s">
        <v>14</v>
      </c>
      <c r="E49" s="17">
        <v>32</v>
      </c>
      <c r="F49" s="17">
        <v>29</v>
      </c>
      <c r="H49" s="69"/>
      <c r="I49" s="82"/>
      <c r="J49" s="69"/>
      <c r="K49" s="69"/>
      <c r="L49" s="69"/>
      <c r="M49" s="69"/>
      <c r="N49" s="69"/>
    </row>
    <row r="50" spans="1:14">
      <c r="A50" s="60">
        <v>48</v>
      </c>
      <c r="B50" s="60"/>
      <c r="C50" s="2" t="s">
        <v>3</v>
      </c>
      <c r="D50" s="17" t="s">
        <v>14</v>
      </c>
      <c r="E50" s="17">
        <v>30</v>
      </c>
      <c r="F50" s="17">
        <v>31</v>
      </c>
      <c r="H50" s="69"/>
      <c r="I50" s="69"/>
      <c r="J50" s="69"/>
      <c r="K50" s="69"/>
      <c r="L50" s="69"/>
      <c r="M50" s="69"/>
      <c r="N50" s="69"/>
    </row>
    <row r="51" spans="1:14">
      <c r="H51" s="69"/>
      <c r="I51" s="69"/>
      <c r="J51" s="69"/>
      <c r="K51" s="69"/>
      <c r="L51" s="69"/>
      <c r="M51" s="69"/>
      <c r="N51" s="69"/>
    </row>
    <row r="52" spans="1:14">
      <c r="H52" s="69"/>
      <c r="I52" s="69"/>
      <c r="J52" s="69"/>
      <c r="K52" s="69"/>
      <c r="L52" s="69"/>
      <c r="M52" s="69"/>
      <c r="N52" s="69"/>
    </row>
    <row r="53" spans="1:14">
      <c r="H53" s="69"/>
      <c r="I53" s="69"/>
      <c r="J53" s="69"/>
      <c r="K53" s="69"/>
      <c r="L53" s="69"/>
      <c r="M53" s="69"/>
      <c r="N53" s="69"/>
    </row>
    <row r="54" spans="1:14">
      <c r="H54" s="69"/>
      <c r="I54" s="69"/>
      <c r="J54" s="69"/>
      <c r="K54" s="69"/>
      <c r="L54" s="69"/>
      <c r="M54" s="69"/>
      <c r="N54" s="69"/>
    </row>
    <row r="55" spans="1:14">
      <c r="H55" s="69"/>
      <c r="I55" s="69"/>
      <c r="J55" s="69"/>
      <c r="K55" s="69"/>
      <c r="L55" s="69"/>
      <c r="M55" s="69"/>
      <c r="N55" s="69"/>
    </row>
    <row r="56" spans="1:14">
      <c r="H56" s="69"/>
      <c r="I56" s="69"/>
      <c r="J56" s="69"/>
      <c r="K56" s="69"/>
      <c r="L56" s="69"/>
      <c r="M56" s="69"/>
      <c r="N56" s="69"/>
    </row>
    <row r="57" spans="1:14">
      <c r="H57" s="69"/>
      <c r="I57" s="69"/>
      <c r="J57" s="69"/>
      <c r="K57" s="69"/>
      <c r="L57" s="69"/>
      <c r="M57" s="69"/>
      <c r="N57" s="69"/>
    </row>
    <row r="58" spans="1:14">
      <c r="H58" s="69"/>
      <c r="I58" s="69"/>
      <c r="J58" s="69"/>
      <c r="K58" s="69"/>
      <c r="L58" s="69"/>
      <c r="M58" s="69"/>
      <c r="N58" s="69"/>
    </row>
    <row r="59" spans="1:14">
      <c r="H59" s="69"/>
      <c r="I59" s="69"/>
      <c r="J59" s="69"/>
      <c r="K59" s="69"/>
      <c r="L59" s="69"/>
      <c r="M59" s="69"/>
      <c r="N59" s="69"/>
    </row>
    <row r="60" spans="1:14">
      <c r="H60" s="69"/>
      <c r="I60" s="69"/>
      <c r="J60" s="69"/>
      <c r="K60" s="69"/>
      <c r="L60" s="69"/>
      <c r="M60" s="69"/>
      <c r="N60" s="69"/>
    </row>
    <row r="61" spans="1:14">
      <c r="H61" s="69"/>
      <c r="I61" s="69"/>
      <c r="J61" s="69"/>
      <c r="K61" s="69"/>
      <c r="L61" s="69"/>
      <c r="M61" s="69"/>
      <c r="N61" s="69"/>
    </row>
    <row r="62" spans="1:14">
      <c r="H62" s="69"/>
      <c r="I62" s="69"/>
      <c r="J62" s="69"/>
      <c r="K62" s="69"/>
      <c r="L62" s="69"/>
      <c r="M62" s="69"/>
      <c r="N62" s="69"/>
    </row>
    <row r="63" spans="1:14">
      <c r="H63" s="69"/>
      <c r="I63" s="69"/>
      <c r="J63" s="69"/>
      <c r="K63" s="69"/>
      <c r="L63" s="69"/>
      <c r="M63" s="69"/>
      <c r="N63" s="69"/>
    </row>
    <row r="64" spans="1:14">
      <c r="H64" s="69"/>
      <c r="I64" s="69"/>
      <c r="J64" s="69"/>
      <c r="K64" s="69"/>
      <c r="L64" s="69"/>
      <c r="M64" s="69"/>
      <c r="N64" s="69"/>
    </row>
    <row r="65" spans="8:14">
      <c r="H65" s="69"/>
      <c r="I65" s="69"/>
      <c r="J65" s="69"/>
      <c r="K65" s="69"/>
      <c r="L65" s="69"/>
      <c r="M65" s="69"/>
      <c r="N65" s="69"/>
    </row>
    <row r="66" spans="8:14">
      <c r="H66" s="69"/>
      <c r="I66" s="69"/>
      <c r="J66" s="69"/>
      <c r="K66" s="69"/>
      <c r="L66" s="69"/>
      <c r="M66" s="69"/>
      <c r="N66" s="69"/>
    </row>
    <row r="67" spans="8:14">
      <c r="H67" s="69"/>
      <c r="I67" s="69"/>
      <c r="J67" s="69"/>
      <c r="K67" s="69"/>
      <c r="L67" s="69"/>
      <c r="M67" s="69"/>
      <c r="N67" s="69"/>
    </row>
    <row r="68" spans="8:14">
      <c r="H68" s="69"/>
      <c r="I68" s="69"/>
      <c r="J68" s="69"/>
      <c r="K68" s="69"/>
      <c r="L68" s="69"/>
      <c r="M68" s="69"/>
      <c r="N68" s="69"/>
    </row>
    <row r="69" spans="8:14">
      <c r="H69" s="69"/>
      <c r="I69" s="69"/>
      <c r="J69" s="69"/>
      <c r="K69" s="69"/>
      <c r="L69" s="69"/>
      <c r="M69" s="69"/>
      <c r="N69" s="69"/>
    </row>
    <row r="70" spans="8:14">
      <c r="H70" s="69"/>
      <c r="I70" s="69"/>
      <c r="J70" s="69"/>
      <c r="K70" s="69"/>
      <c r="L70" s="69"/>
      <c r="M70" s="69"/>
      <c r="N70" s="69"/>
    </row>
    <row r="71" spans="8:14">
      <c r="H71" s="69"/>
      <c r="I71" s="69"/>
      <c r="J71" s="69"/>
      <c r="K71" s="69"/>
      <c r="L71" s="69"/>
      <c r="M71" s="69"/>
      <c r="N71" s="69"/>
    </row>
    <row r="72" spans="8:14">
      <c r="H72" s="69"/>
      <c r="I72" s="69"/>
      <c r="J72" s="69"/>
      <c r="K72" s="69"/>
      <c r="L72" s="69"/>
      <c r="M72" s="69"/>
      <c r="N72" s="69"/>
    </row>
    <row r="73" spans="8:14">
      <c r="H73" s="69"/>
      <c r="I73" s="69"/>
      <c r="J73" s="69"/>
      <c r="K73" s="69"/>
      <c r="L73" s="69"/>
      <c r="M73" s="69"/>
      <c r="N73" s="69"/>
    </row>
    <row r="74" spans="8:14">
      <c r="H74" s="69"/>
      <c r="I74" s="69"/>
      <c r="J74" s="69"/>
      <c r="K74" s="69"/>
      <c r="L74" s="69"/>
      <c r="M74" s="69"/>
      <c r="N74" s="69"/>
    </row>
    <row r="75" spans="8:14">
      <c r="H75" s="69"/>
      <c r="I75" s="69"/>
      <c r="J75" s="69"/>
      <c r="K75" s="69"/>
      <c r="L75" s="69"/>
      <c r="M75" s="69"/>
      <c r="N75" s="69"/>
    </row>
    <row r="76" spans="8:14">
      <c r="H76" s="69"/>
      <c r="I76" s="69"/>
      <c r="J76" s="69"/>
      <c r="K76" s="69"/>
      <c r="L76" s="69"/>
      <c r="M76" s="69"/>
      <c r="N76" s="69"/>
    </row>
    <row r="77" spans="8:14">
      <c r="H77" s="69"/>
      <c r="I77" s="69"/>
      <c r="J77" s="69"/>
      <c r="K77" s="69"/>
      <c r="L77" s="69"/>
      <c r="M77" s="69"/>
      <c r="N77" s="69"/>
    </row>
    <row r="78" spans="8:14">
      <c r="H78" s="69"/>
      <c r="I78" s="69"/>
      <c r="J78" s="69"/>
      <c r="K78" s="69"/>
      <c r="L78" s="69"/>
      <c r="M78" s="69"/>
      <c r="N78" s="69"/>
    </row>
    <row r="79" spans="8:14">
      <c r="H79" s="69"/>
      <c r="I79" s="69"/>
      <c r="J79" s="69"/>
      <c r="K79" s="69"/>
      <c r="L79" s="69"/>
      <c r="M79" s="69"/>
      <c r="N79" s="69"/>
    </row>
    <row r="80" spans="8:14">
      <c r="H80" s="69"/>
      <c r="I80" s="69"/>
      <c r="J80" s="69"/>
      <c r="K80" s="69"/>
      <c r="L80" s="69"/>
      <c r="M80" s="69"/>
      <c r="N80" s="69"/>
    </row>
    <row r="81" spans="8:14">
      <c r="H81" s="69"/>
      <c r="I81" s="69"/>
      <c r="J81" s="69"/>
      <c r="K81" s="69"/>
      <c r="L81" s="69"/>
      <c r="M81" s="69"/>
      <c r="N81" s="69"/>
    </row>
    <row r="82" spans="8:14">
      <c r="H82" s="69"/>
      <c r="I82" s="69"/>
      <c r="J82" s="69"/>
      <c r="K82" s="69"/>
      <c r="L82" s="69"/>
      <c r="M82" s="69"/>
      <c r="N82" s="69"/>
    </row>
    <row r="83" spans="8:14">
      <c r="H83" s="69"/>
      <c r="I83" s="69"/>
      <c r="J83" s="69"/>
      <c r="K83" s="69"/>
      <c r="L83" s="69"/>
      <c r="M83" s="69"/>
      <c r="N83" s="69"/>
    </row>
    <row r="84" spans="8:14">
      <c r="H84" s="69"/>
      <c r="I84" s="69"/>
      <c r="J84" s="69"/>
      <c r="K84" s="69"/>
      <c r="L84" s="69"/>
      <c r="M84" s="69"/>
      <c r="N84" s="69"/>
    </row>
    <row r="85" spans="8:14">
      <c r="H85" s="69"/>
      <c r="I85" s="69"/>
      <c r="J85" s="69"/>
      <c r="K85" s="69"/>
      <c r="L85" s="69"/>
      <c r="M85" s="69"/>
      <c r="N85" s="69"/>
    </row>
    <row r="86" spans="8:14">
      <c r="H86" s="69"/>
      <c r="I86" s="69"/>
      <c r="J86" s="69"/>
      <c r="K86" s="69"/>
      <c r="L86" s="69"/>
      <c r="M86" s="69"/>
      <c r="N86" s="69"/>
    </row>
    <row r="87" spans="8:14">
      <c r="H87" s="69"/>
      <c r="I87" s="69"/>
      <c r="J87" s="69"/>
      <c r="K87" s="69"/>
      <c r="L87" s="69"/>
      <c r="M87" s="69"/>
      <c r="N87" s="69"/>
    </row>
    <row r="88" spans="8:14">
      <c r="H88" s="69"/>
      <c r="I88" s="69"/>
      <c r="J88" s="69"/>
      <c r="K88" s="69"/>
      <c r="L88" s="69"/>
      <c r="M88" s="69"/>
      <c r="N88" s="69"/>
    </row>
    <row r="89" spans="8:14">
      <c r="H89" s="69"/>
      <c r="I89" s="69"/>
      <c r="J89" s="69"/>
      <c r="K89" s="69"/>
      <c r="L89" s="69"/>
      <c r="M89" s="69"/>
      <c r="N89" s="69"/>
    </row>
    <row r="90" spans="8:14">
      <c r="H90" s="69"/>
      <c r="I90" s="69"/>
      <c r="J90" s="69"/>
      <c r="K90" s="69"/>
      <c r="L90" s="69"/>
      <c r="M90" s="69"/>
      <c r="N90" s="69"/>
    </row>
    <row r="91" spans="8:14">
      <c r="H91" s="69"/>
      <c r="I91" s="69"/>
      <c r="J91" s="69"/>
      <c r="K91" s="69"/>
      <c r="L91" s="69"/>
      <c r="M91" s="69"/>
      <c r="N91" s="69"/>
    </row>
    <row r="92" spans="8:14">
      <c r="H92" s="69"/>
      <c r="I92" s="69"/>
      <c r="J92" s="69"/>
      <c r="K92" s="69"/>
      <c r="L92" s="69"/>
      <c r="M92" s="69"/>
      <c r="N92" s="69"/>
    </row>
    <row r="93" spans="8:14">
      <c r="H93" s="69"/>
      <c r="I93" s="69"/>
      <c r="J93" s="69"/>
      <c r="K93" s="69"/>
      <c r="L93" s="69"/>
      <c r="M93" s="69"/>
      <c r="N93" s="69"/>
    </row>
    <row r="94" spans="8:14">
      <c r="H94" s="69"/>
      <c r="I94" s="69"/>
      <c r="J94" s="69"/>
      <c r="K94" s="69"/>
      <c r="L94" s="69"/>
      <c r="M94" s="69"/>
      <c r="N94" s="69"/>
    </row>
    <row r="95" spans="8:14">
      <c r="H95" s="69"/>
      <c r="I95" s="69"/>
      <c r="J95" s="69"/>
      <c r="K95" s="69"/>
      <c r="L95" s="69"/>
      <c r="M95" s="69"/>
      <c r="N95" s="69"/>
    </row>
    <row r="96" spans="8:14">
      <c r="H96" s="69"/>
      <c r="I96" s="69"/>
      <c r="J96" s="69"/>
      <c r="K96" s="69"/>
      <c r="L96" s="69"/>
      <c r="M96" s="69"/>
      <c r="N96" s="6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B90"/>
  <sheetViews>
    <sheetView zoomScaleNormal="100" workbookViewId="0">
      <selection activeCell="I21" sqref="I21"/>
    </sheetView>
  </sheetViews>
  <sheetFormatPr defaultRowHeight="15"/>
  <cols>
    <col min="4" max="4" width="1.85546875" style="60" customWidth="1"/>
    <col min="5" max="5" width="28.85546875" customWidth="1"/>
    <col min="6" max="6" width="27.7109375" customWidth="1"/>
    <col min="7" max="8" width="8.28515625" customWidth="1"/>
    <col min="9" max="9" width="27" customWidth="1"/>
    <col min="10" max="10" width="6.85546875" customWidth="1"/>
    <col min="11" max="11" width="10.5703125" customWidth="1"/>
    <col min="12" max="12" width="8.28515625" customWidth="1"/>
    <col min="13" max="13" width="29.5703125" customWidth="1"/>
    <col min="14" max="14" width="8.5703125" customWidth="1"/>
    <col min="15" max="15" width="9" customWidth="1"/>
    <col min="16" max="16" width="6.5703125" customWidth="1"/>
    <col min="17" max="18" width="2.28515625" customWidth="1"/>
    <col min="19" max="19" width="24.85546875" customWidth="1"/>
  </cols>
  <sheetData>
    <row r="1" spans="1:28" ht="21">
      <c r="A1" s="100" t="s">
        <v>146</v>
      </c>
      <c r="G1" s="214" t="s">
        <v>243</v>
      </c>
      <c r="H1" s="214"/>
      <c r="I1" s="60"/>
      <c r="J1" s="60"/>
      <c r="K1" s="17"/>
      <c r="L1" s="69"/>
      <c r="M1" s="19" t="s">
        <v>260</v>
      </c>
      <c r="N1" s="2" t="s">
        <v>259</v>
      </c>
      <c r="O1" s="69"/>
      <c r="P1" s="135"/>
    </row>
    <row r="2" spans="1:28">
      <c r="C2" s="18"/>
      <c r="E2" s="53" t="s">
        <v>227</v>
      </c>
      <c r="F2" s="53" t="s">
        <v>228</v>
      </c>
      <c r="G2" s="120" t="s">
        <v>244</v>
      </c>
      <c r="H2" s="120" t="s">
        <v>245</v>
      </c>
      <c r="I2" s="118" t="s">
        <v>246</v>
      </c>
      <c r="J2" s="119" t="s">
        <v>247</v>
      </c>
      <c r="K2" s="17"/>
      <c r="L2" s="136" t="s">
        <v>258</v>
      </c>
      <c r="M2" s="136" t="s">
        <v>256</v>
      </c>
      <c r="N2" s="136" t="s">
        <v>254</v>
      </c>
      <c r="O2" s="136" t="s">
        <v>255</v>
      </c>
      <c r="P2" s="17"/>
      <c r="S2" s="4" t="s">
        <v>223</v>
      </c>
      <c r="U2" s="60" t="s">
        <v>25</v>
      </c>
      <c r="V2" s="60" t="s">
        <v>136</v>
      </c>
      <c r="W2" s="60" t="s">
        <v>137</v>
      </c>
      <c r="X2" s="60" t="s">
        <v>138</v>
      </c>
      <c r="Z2" s="60"/>
      <c r="AA2" s="15" t="s">
        <v>141</v>
      </c>
      <c r="AB2" s="60" t="s">
        <v>222</v>
      </c>
    </row>
    <row r="3" spans="1:28">
      <c r="A3" s="84">
        <v>1</v>
      </c>
      <c r="B3" s="85">
        <v>0.25</v>
      </c>
      <c r="C3" s="141" t="s">
        <v>0</v>
      </c>
      <c r="D3" s="84"/>
      <c r="E3" s="84" t="s">
        <v>176</v>
      </c>
      <c r="F3" s="84" t="s">
        <v>175</v>
      </c>
      <c r="G3" s="84">
        <v>21</v>
      </c>
      <c r="H3" s="84">
        <v>4</v>
      </c>
      <c r="I3" s="84" t="s">
        <v>175</v>
      </c>
      <c r="J3" s="69">
        <f>G3-H3</f>
        <v>17</v>
      </c>
      <c r="K3" s="17"/>
      <c r="L3" s="139" t="s">
        <v>7</v>
      </c>
      <c r="M3" s="137" t="s">
        <v>207</v>
      </c>
      <c r="N3" s="137">
        <v>5</v>
      </c>
      <c r="O3" s="137">
        <f t="shared" ref="O3:O34" si="0">7-N3</f>
        <v>2</v>
      </c>
      <c r="P3" s="17"/>
      <c r="S3" s="69" t="s">
        <v>176</v>
      </c>
      <c r="U3">
        <v>1</v>
      </c>
      <c r="W3">
        <v>3</v>
      </c>
      <c r="Z3" s="60">
        <v>1</v>
      </c>
      <c r="AA3" s="60">
        <v>2</v>
      </c>
      <c r="AB3" s="60">
        <v>2</v>
      </c>
    </row>
    <row r="4" spans="1:28">
      <c r="A4" s="84">
        <v>2</v>
      </c>
      <c r="B4" s="84"/>
      <c r="C4" s="141" t="s">
        <v>2</v>
      </c>
      <c r="D4" s="84"/>
      <c r="E4" s="84" t="s">
        <v>196</v>
      </c>
      <c r="F4" s="84" t="s">
        <v>207</v>
      </c>
      <c r="G4" s="84">
        <v>21</v>
      </c>
      <c r="H4" s="84">
        <v>16</v>
      </c>
      <c r="I4" s="84" t="s">
        <v>207</v>
      </c>
      <c r="J4" s="69">
        <f t="shared" ref="J4:J18" si="1">G4-H4</f>
        <v>5</v>
      </c>
      <c r="K4" s="17"/>
      <c r="L4" s="139" t="s">
        <v>7</v>
      </c>
      <c r="M4" s="137" t="s">
        <v>196</v>
      </c>
      <c r="N4" s="137">
        <v>5</v>
      </c>
      <c r="O4" s="137">
        <f t="shared" si="0"/>
        <v>2</v>
      </c>
      <c r="P4" s="17"/>
      <c r="S4" s="69" t="s">
        <v>196</v>
      </c>
      <c r="U4">
        <v>2</v>
      </c>
      <c r="W4">
        <v>3</v>
      </c>
      <c r="Z4" s="60">
        <v>2</v>
      </c>
      <c r="AA4" s="60">
        <v>2</v>
      </c>
      <c r="AB4" s="60">
        <v>2</v>
      </c>
    </row>
    <row r="5" spans="1:28">
      <c r="A5" s="60">
        <v>3</v>
      </c>
      <c r="B5" s="3">
        <v>0.27083333333333331</v>
      </c>
      <c r="C5" s="142" t="s">
        <v>0</v>
      </c>
      <c r="D5" s="2"/>
      <c r="E5" s="60" t="s">
        <v>216</v>
      </c>
      <c r="F5" s="60" t="s">
        <v>206</v>
      </c>
      <c r="G5" s="60">
        <v>21</v>
      </c>
      <c r="H5">
        <v>11</v>
      </c>
      <c r="I5" s="60" t="s">
        <v>216</v>
      </c>
      <c r="J5" s="69">
        <f t="shared" si="1"/>
        <v>10</v>
      </c>
      <c r="K5" s="17"/>
      <c r="L5" s="139" t="s">
        <v>7</v>
      </c>
      <c r="M5" s="137" t="s">
        <v>206</v>
      </c>
      <c r="N5" s="137">
        <v>4</v>
      </c>
      <c r="O5" s="137">
        <f t="shared" si="0"/>
        <v>3</v>
      </c>
      <c r="P5" s="17"/>
      <c r="S5" s="69" t="s">
        <v>216</v>
      </c>
      <c r="U5" s="60">
        <v>3</v>
      </c>
      <c r="W5">
        <v>3</v>
      </c>
      <c r="Z5" s="60">
        <v>3</v>
      </c>
      <c r="AA5" s="60">
        <v>2</v>
      </c>
      <c r="AB5" s="60">
        <v>2</v>
      </c>
    </row>
    <row r="6" spans="1:28">
      <c r="A6" s="60">
        <v>4</v>
      </c>
      <c r="B6" s="60"/>
      <c r="C6" s="142" t="s">
        <v>2</v>
      </c>
      <c r="D6" s="2"/>
      <c r="E6" s="60" t="s">
        <v>204</v>
      </c>
      <c r="F6" s="60" t="s">
        <v>211</v>
      </c>
      <c r="G6" s="60">
        <v>21</v>
      </c>
      <c r="H6">
        <v>19</v>
      </c>
      <c r="I6" s="60" t="s">
        <v>204</v>
      </c>
      <c r="J6" s="69">
        <f t="shared" si="1"/>
        <v>2</v>
      </c>
      <c r="K6" s="17"/>
      <c r="L6" s="139" t="s">
        <v>7</v>
      </c>
      <c r="M6" s="137" t="s">
        <v>216</v>
      </c>
      <c r="N6" s="137">
        <v>4</v>
      </c>
      <c r="O6" s="137">
        <f t="shared" si="0"/>
        <v>3</v>
      </c>
      <c r="P6" s="17"/>
      <c r="S6" s="69" t="s">
        <v>204</v>
      </c>
      <c r="U6" s="60">
        <v>4</v>
      </c>
      <c r="W6">
        <v>3</v>
      </c>
      <c r="Z6" s="60">
        <v>4</v>
      </c>
      <c r="AA6" s="60">
        <v>2</v>
      </c>
      <c r="AB6" s="60">
        <v>2</v>
      </c>
    </row>
    <row r="7" spans="1:28">
      <c r="A7" s="84">
        <v>5</v>
      </c>
      <c r="B7" s="85">
        <v>0.29166666666666669</v>
      </c>
      <c r="C7" s="141" t="s">
        <v>0</v>
      </c>
      <c r="D7" s="84"/>
      <c r="E7" s="84" t="s">
        <v>176</v>
      </c>
      <c r="F7" s="84" t="s">
        <v>207</v>
      </c>
      <c r="G7" s="84">
        <v>21</v>
      </c>
      <c r="H7" s="84">
        <v>15</v>
      </c>
      <c r="I7" s="84" t="s">
        <v>207</v>
      </c>
      <c r="J7" s="69">
        <f t="shared" si="1"/>
        <v>6</v>
      </c>
      <c r="K7" s="17"/>
      <c r="L7" s="139" t="s">
        <v>7</v>
      </c>
      <c r="M7" s="137" t="s">
        <v>175</v>
      </c>
      <c r="N7" s="137">
        <v>4</v>
      </c>
      <c r="O7" s="137">
        <f t="shared" si="0"/>
        <v>3</v>
      </c>
      <c r="P7" s="17"/>
      <c r="S7" s="69" t="s">
        <v>175</v>
      </c>
      <c r="U7" s="60">
        <v>5</v>
      </c>
      <c r="W7">
        <v>2</v>
      </c>
      <c r="X7">
        <v>1</v>
      </c>
      <c r="Z7" s="60">
        <v>5</v>
      </c>
      <c r="AA7" s="60">
        <v>2</v>
      </c>
      <c r="AB7" s="60">
        <v>2</v>
      </c>
    </row>
    <row r="8" spans="1:28">
      <c r="A8" s="84">
        <v>6</v>
      </c>
      <c r="B8" s="84"/>
      <c r="C8" s="141" t="s">
        <v>2</v>
      </c>
      <c r="D8" s="84"/>
      <c r="E8" s="84" t="s">
        <v>196</v>
      </c>
      <c r="F8" s="84" t="s">
        <v>175</v>
      </c>
      <c r="G8" s="84">
        <v>21</v>
      </c>
      <c r="H8" s="84">
        <v>11</v>
      </c>
      <c r="I8" s="84" t="s">
        <v>175</v>
      </c>
      <c r="J8" s="69">
        <f t="shared" si="1"/>
        <v>10</v>
      </c>
      <c r="K8" s="17"/>
      <c r="L8" s="139" t="s">
        <v>7</v>
      </c>
      <c r="M8" s="137" t="s">
        <v>211</v>
      </c>
      <c r="N8" s="137">
        <v>2</v>
      </c>
      <c r="O8" s="137">
        <f t="shared" si="0"/>
        <v>5</v>
      </c>
      <c r="P8" s="17"/>
      <c r="S8" s="69" t="s">
        <v>207</v>
      </c>
      <c r="U8" s="60">
        <v>6</v>
      </c>
      <c r="W8">
        <v>2</v>
      </c>
      <c r="X8">
        <v>1</v>
      </c>
      <c r="Z8" s="60">
        <v>6</v>
      </c>
      <c r="AA8" s="60">
        <v>2</v>
      </c>
      <c r="AB8" s="60">
        <v>2</v>
      </c>
    </row>
    <row r="9" spans="1:28">
      <c r="A9" s="60">
        <v>7</v>
      </c>
      <c r="B9" s="3">
        <v>0.3125</v>
      </c>
      <c r="C9" s="142" t="s">
        <v>0</v>
      </c>
      <c r="D9" s="2"/>
      <c r="E9" s="60" t="s">
        <v>216</v>
      </c>
      <c r="F9" s="60" t="s">
        <v>211</v>
      </c>
      <c r="G9" s="60">
        <v>21</v>
      </c>
      <c r="H9" s="69">
        <v>17</v>
      </c>
      <c r="I9" s="60" t="s">
        <v>216</v>
      </c>
      <c r="J9" s="69">
        <f t="shared" si="1"/>
        <v>4</v>
      </c>
      <c r="K9" s="17"/>
      <c r="L9" s="139" t="s">
        <v>7</v>
      </c>
      <c r="M9" s="137" t="s">
        <v>176</v>
      </c>
      <c r="N9" s="137">
        <v>2</v>
      </c>
      <c r="O9" s="137">
        <f t="shared" si="0"/>
        <v>5</v>
      </c>
      <c r="P9" s="17"/>
      <c r="S9" s="69" t="s">
        <v>206</v>
      </c>
      <c r="U9" s="60">
        <v>7</v>
      </c>
      <c r="V9">
        <v>1</v>
      </c>
      <c r="W9">
        <v>2</v>
      </c>
      <c r="Z9" s="60">
        <v>7</v>
      </c>
      <c r="AA9" s="60">
        <v>2</v>
      </c>
      <c r="AB9" s="60">
        <v>2</v>
      </c>
    </row>
    <row r="10" spans="1:28">
      <c r="A10" s="60">
        <v>8</v>
      </c>
      <c r="B10" s="60"/>
      <c r="C10" s="142" t="s">
        <v>2</v>
      </c>
      <c r="D10" s="2"/>
      <c r="E10" s="60" t="s">
        <v>204</v>
      </c>
      <c r="F10" s="60" t="s">
        <v>206</v>
      </c>
      <c r="G10" s="60">
        <v>21</v>
      </c>
      <c r="H10" s="69">
        <v>16</v>
      </c>
      <c r="I10" s="60" t="s">
        <v>204</v>
      </c>
      <c r="J10" s="69">
        <f t="shared" si="1"/>
        <v>5</v>
      </c>
      <c r="K10" s="17"/>
      <c r="L10" s="139" t="s">
        <v>7</v>
      </c>
      <c r="M10" s="137" t="s">
        <v>204</v>
      </c>
      <c r="N10" s="137">
        <v>2</v>
      </c>
      <c r="O10" s="137">
        <f t="shared" si="0"/>
        <v>5</v>
      </c>
      <c r="P10" s="17"/>
      <c r="S10" s="69" t="s">
        <v>211</v>
      </c>
      <c r="U10" s="60">
        <v>8</v>
      </c>
      <c r="V10">
        <v>1</v>
      </c>
      <c r="W10">
        <v>2</v>
      </c>
      <c r="Z10" s="60">
        <v>8</v>
      </c>
      <c r="AA10" s="60">
        <v>2</v>
      </c>
      <c r="AB10" s="60">
        <v>2</v>
      </c>
    </row>
    <row r="11" spans="1:28">
      <c r="A11" s="84">
        <v>9</v>
      </c>
      <c r="B11" s="85">
        <v>0.33333333333333331</v>
      </c>
      <c r="C11" s="141" t="s">
        <v>0</v>
      </c>
      <c r="D11" s="84"/>
      <c r="E11" s="84" t="s">
        <v>211</v>
      </c>
      <c r="F11" s="84" t="s">
        <v>196</v>
      </c>
      <c r="G11" s="84">
        <v>21</v>
      </c>
      <c r="H11" s="84">
        <v>14</v>
      </c>
      <c r="I11" s="84" t="s">
        <v>196</v>
      </c>
      <c r="J11" s="69">
        <f t="shared" si="1"/>
        <v>7</v>
      </c>
      <c r="K11" s="17"/>
      <c r="L11" s="138"/>
      <c r="M11" s="126" t="s">
        <v>213</v>
      </c>
      <c r="N11" s="126">
        <v>7</v>
      </c>
      <c r="O11" s="126">
        <f t="shared" si="0"/>
        <v>0</v>
      </c>
      <c r="P11" s="17"/>
      <c r="Z11" s="60"/>
      <c r="AA11" s="60">
        <f>SUM(AA3:AA10)</f>
        <v>16</v>
      </c>
      <c r="AB11" s="60">
        <f>SUM(AB3:AB10)</f>
        <v>16</v>
      </c>
    </row>
    <row r="12" spans="1:28">
      <c r="A12" s="84">
        <v>10</v>
      </c>
      <c r="B12" s="84"/>
      <c r="C12" s="141" t="s">
        <v>2</v>
      </c>
      <c r="D12" s="84"/>
      <c r="E12" s="84" t="s">
        <v>206</v>
      </c>
      <c r="F12" s="84" t="s">
        <v>176</v>
      </c>
      <c r="G12" s="84">
        <v>21</v>
      </c>
      <c r="H12" s="84">
        <v>15</v>
      </c>
      <c r="I12" s="84" t="s">
        <v>206</v>
      </c>
      <c r="J12" s="69">
        <f t="shared" si="1"/>
        <v>6</v>
      </c>
      <c r="K12" s="17"/>
      <c r="L12" s="138"/>
      <c r="M12" s="126" t="s">
        <v>208</v>
      </c>
      <c r="N12" s="126">
        <v>7</v>
      </c>
      <c r="O12" s="126">
        <f t="shared" si="0"/>
        <v>0</v>
      </c>
      <c r="P12" s="17"/>
    </row>
    <row r="13" spans="1:28">
      <c r="A13" s="60">
        <v>11</v>
      </c>
      <c r="B13" s="3">
        <v>0.35416666666666669</v>
      </c>
      <c r="C13" s="142" t="s">
        <v>0</v>
      </c>
      <c r="D13" s="2"/>
      <c r="E13" s="60" t="s">
        <v>207</v>
      </c>
      <c r="F13" s="60" t="s">
        <v>204</v>
      </c>
      <c r="G13" s="60">
        <v>21</v>
      </c>
      <c r="H13" s="69">
        <v>6</v>
      </c>
      <c r="I13" s="60" t="s">
        <v>207</v>
      </c>
      <c r="J13" s="69">
        <f t="shared" si="1"/>
        <v>15</v>
      </c>
      <c r="K13" s="17"/>
      <c r="L13" s="138"/>
      <c r="M13" s="126" t="s">
        <v>210</v>
      </c>
      <c r="N13" s="126">
        <v>5</v>
      </c>
      <c r="O13" s="126">
        <f t="shared" si="0"/>
        <v>2</v>
      </c>
      <c r="P13" s="17"/>
    </row>
    <row r="14" spans="1:28">
      <c r="A14" s="60">
        <v>12</v>
      </c>
      <c r="B14" s="60"/>
      <c r="C14" s="142" t="s">
        <v>2</v>
      </c>
      <c r="D14" s="2"/>
      <c r="E14" s="60" t="s">
        <v>175</v>
      </c>
      <c r="F14" s="60" t="s">
        <v>216</v>
      </c>
      <c r="G14" s="60">
        <v>21</v>
      </c>
      <c r="H14" s="69">
        <v>9</v>
      </c>
      <c r="I14" s="60" t="s">
        <v>175</v>
      </c>
      <c r="J14" s="69">
        <f t="shared" si="1"/>
        <v>12</v>
      </c>
      <c r="K14" s="17"/>
      <c r="L14" s="138"/>
      <c r="M14" s="126" t="s">
        <v>218</v>
      </c>
      <c r="N14" s="126">
        <v>5</v>
      </c>
      <c r="O14" s="126">
        <f t="shared" si="0"/>
        <v>2</v>
      </c>
      <c r="P14" s="17"/>
    </row>
    <row r="15" spans="1:28">
      <c r="A15" s="84">
        <v>13</v>
      </c>
      <c r="B15" s="85">
        <v>0.375</v>
      </c>
      <c r="C15" s="141" t="s">
        <v>0</v>
      </c>
      <c r="D15" s="84"/>
      <c r="E15" s="84" t="s">
        <v>206</v>
      </c>
      <c r="F15" s="84" t="s">
        <v>196</v>
      </c>
      <c r="G15" s="84">
        <v>27</v>
      </c>
      <c r="H15" s="140">
        <v>25</v>
      </c>
      <c r="I15" s="84" t="s">
        <v>196</v>
      </c>
      <c r="J15" s="69">
        <f t="shared" si="1"/>
        <v>2</v>
      </c>
      <c r="K15" s="17"/>
      <c r="L15" s="138"/>
      <c r="M15" s="126" t="s">
        <v>209</v>
      </c>
      <c r="N15" s="126">
        <v>5</v>
      </c>
      <c r="O15" s="126">
        <f t="shared" si="0"/>
        <v>2</v>
      </c>
      <c r="P15" s="17"/>
    </row>
    <row r="16" spans="1:28">
      <c r="A16" s="84">
        <v>14</v>
      </c>
      <c r="B16" s="84"/>
      <c r="C16" s="141" t="s">
        <v>2</v>
      </c>
      <c r="D16" s="84"/>
      <c r="E16" s="84" t="s">
        <v>211</v>
      </c>
      <c r="F16" s="84" t="s">
        <v>176</v>
      </c>
      <c r="G16" s="84">
        <v>21</v>
      </c>
      <c r="H16" s="140">
        <v>14</v>
      </c>
      <c r="I16" s="84" t="s">
        <v>176</v>
      </c>
      <c r="J16" s="69">
        <f t="shared" si="1"/>
        <v>7</v>
      </c>
      <c r="K16" s="17"/>
      <c r="L16" s="138"/>
      <c r="M16" s="126" t="s">
        <v>193</v>
      </c>
      <c r="N16" s="126">
        <v>5</v>
      </c>
      <c r="O16" s="126">
        <f t="shared" si="0"/>
        <v>2</v>
      </c>
      <c r="P16" s="17"/>
    </row>
    <row r="17" spans="1:19">
      <c r="A17" s="60">
        <v>15</v>
      </c>
      <c r="B17" s="3">
        <v>0.39583333333333331</v>
      </c>
      <c r="C17" s="142" t="s">
        <v>0</v>
      </c>
      <c r="D17" s="2"/>
      <c r="E17" s="60" t="s">
        <v>175</v>
      </c>
      <c r="F17" s="60" t="s">
        <v>204</v>
      </c>
      <c r="G17" s="60">
        <v>21</v>
      </c>
      <c r="H17" s="68">
        <v>7</v>
      </c>
      <c r="I17" s="60" t="s">
        <v>175</v>
      </c>
      <c r="J17" s="69">
        <f t="shared" si="1"/>
        <v>14</v>
      </c>
      <c r="K17" s="17"/>
      <c r="L17" s="138"/>
      <c r="M17" s="126" t="s">
        <v>199</v>
      </c>
      <c r="N17" s="126">
        <v>5</v>
      </c>
      <c r="O17" s="126">
        <f t="shared" si="0"/>
        <v>2</v>
      </c>
      <c r="P17" s="17"/>
    </row>
    <row r="18" spans="1:19">
      <c r="A18" s="60">
        <v>16</v>
      </c>
      <c r="B18" s="60"/>
      <c r="C18" s="142" t="s">
        <v>2</v>
      </c>
      <c r="D18" s="2"/>
      <c r="E18" s="60" t="s">
        <v>207</v>
      </c>
      <c r="F18" s="60" t="s">
        <v>216</v>
      </c>
      <c r="G18" s="60">
        <v>21</v>
      </c>
      <c r="H18" s="68">
        <v>12</v>
      </c>
      <c r="I18" s="60" t="s">
        <v>207</v>
      </c>
      <c r="J18" s="69">
        <f t="shared" si="1"/>
        <v>9</v>
      </c>
      <c r="K18" s="17"/>
      <c r="L18" s="138"/>
      <c r="M18" s="126" t="s">
        <v>198</v>
      </c>
      <c r="N18" s="126">
        <v>5</v>
      </c>
      <c r="O18" s="126">
        <f t="shared" si="0"/>
        <v>2</v>
      </c>
      <c r="P18" s="17"/>
    </row>
    <row r="19" spans="1:19">
      <c r="C19" s="18"/>
      <c r="K19" s="17"/>
      <c r="L19" s="138"/>
      <c r="M19" s="126" t="s">
        <v>214</v>
      </c>
      <c r="N19" s="126">
        <v>4</v>
      </c>
      <c r="O19" s="126">
        <f t="shared" si="0"/>
        <v>3</v>
      </c>
      <c r="P19" s="17"/>
    </row>
    <row r="20" spans="1:19">
      <c r="C20" s="18"/>
      <c r="K20" s="17"/>
      <c r="L20" s="138"/>
      <c r="M20" s="126" t="s">
        <v>215</v>
      </c>
      <c r="N20" s="126">
        <v>4</v>
      </c>
      <c r="O20" s="126">
        <f t="shared" si="0"/>
        <v>3</v>
      </c>
      <c r="P20" s="17"/>
    </row>
    <row r="21" spans="1:19">
      <c r="C21" s="18"/>
      <c r="K21" s="17"/>
      <c r="L21" s="138"/>
      <c r="M21" s="126" t="s">
        <v>217</v>
      </c>
      <c r="N21" s="126">
        <v>4</v>
      </c>
      <c r="O21" s="126">
        <f t="shared" si="0"/>
        <v>3</v>
      </c>
      <c r="P21" s="17"/>
    </row>
    <row r="22" spans="1:19" ht="21">
      <c r="A22" s="100" t="s">
        <v>164</v>
      </c>
      <c r="B22" s="60"/>
      <c r="C22" s="18"/>
      <c r="E22" s="60"/>
      <c r="F22" s="60"/>
      <c r="G22" s="214" t="s">
        <v>243</v>
      </c>
      <c r="H22" s="214"/>
      <c r="I22" s="60"/>
      <c r="J22" s="60"/>
      <c r="K22" s="17"/>
      <c r="L22" s="138"/>
      <c r="M22" s="126" t="s">
        <v>201</v>
      </c>
      <c r="N22" s="126">
        <v>3</v>
      </c>
      <c r="O22" s="126">
        <f t="shared" si="0"/>
        <v>4</v>
      </c>
      <c r="P22" s="17"/>
    </row>
    <row r="23" spans="1:19">
      <c r="A23" s="60"/>
      <c r="B23" s="60"/>
      <c r="C23" s="18"/>
      <c r="E23" s="53" t="s">
        <v>227</v>
      </c>
      <c r="F23" s="53" t="s">
        <v>228</v>
      </c>
      <c r="G23" s="120" t="s">
        <v>244</v>
      </c>
      <c r="H23" s="120" t="s">
        <v>245</v>
      </c>
      <c r="I23" s="118" t="s">
        <v>246</v>
      </c>
      <c r="J23" s="119" t="s">
        <v>247</v>
      </c>
      <c r="K23" s="17"/>
      <c r="L23" s="138"/>
      <c r="M23" s="126" t="s">
        <v>202</v>
      </c>
      <c r="N23" s="126">
        <v>3</v>
      </c>
      <c r="O23" s="126">
        <f t="shared" si="0"/>
        <v>4</v>
      </c>
      <c r="P23" s="17"/>
      <c r="S23" s="4" t="s">
        <v>224</v>
      </c>
    </row>
    <row r="24" spans="1:19">
      <c r="A24" s="84">
        <v>1</v>
      </c>
      <c r="B24" s="85">
        <v>0.25</v>
      </c>
      <c r="C24" s="141" t="s">
        <v>1</v>
      </c>
      <c r="D24" s="84"/>
      <c r="E24" s="84" t="s">
        <v>200</v>
      </c>
      <c r="F24" s="84" t="s">
        <v>209</v>
      </c>
      <c r="G24" s="84">
        <v>21</v>
      </c>
      <c r="H24" s="84">
        <v>10</v>
      </c>
      <c r="I24" s="84" t="s">
        <v>209</v>
      </c>
      <c r="J24" s="69">
        <f>G24-H24</f>
        <v>11</v>
      </c>
      <c r="K24" s="17"/>
      <c r="L24" s="138"/>
      <c r="M24" s="126" t="s">
        <v>195</v>
      </c>
      <c r="N24" s="126">
        <v>3</v>
      </c>
      <c r="O24" s="126">
        <f t="shared" si="0"/>
        <v>4</v>
      </c>
      <c r="P24" s="17"/>
      <c r="S24" s="69" t="s">
        <v>200</v>
      </c>
    </row>
    <row r="25" spans="1:19">
      <c r="A25" s="84">
        <v>2</v>
      </c>
      <c r="B25" s="84"/>
      <c r="C25" s="141" t="s">
        <v>3</v>
      </c>
      <c r="D25" s="84"/>
      <c r="E25" s="84" t="s">
        <v>210</v>
      </c>
      <c r="F25" s="84" t="s">
        <v>217</v>
      </c>
      <c r="G25" s="84">
        <v>23</v>
      </c>
      <c r="H25" s="84">
        <v>21</v>
      </c>
      <c r="I25" s="84" t="s">
        <v>210</v>
      </c>
      <c r="J25" s="69">
        <f t="shared" ref="J25:J39" si="2">G25-H25</f>
        <v>2</v>
      </c>
      <c r="K25" s="17"/>
      <c r="L25" s="138"/>
      <c r="M25" s="126" t="s">
        <v>203</v>
      </c>
      <c r="N25" s="126">
        <v>3</v>
      </c>
      <c r="O25" s="126">
        <f t="shared" si="0"/>
        <v>4</v>
      </c>
      <c r="P25" s="17"/>
      <c r="S25" s="69" t="s">
        <v>210</v>
      </c>
    </row>
    <row r="26" spans="1:19">
      <c r="A26" s="60">
        <v>3</v>
      </c>
      <c r="B26" s="3">
        <v>0.27083333333333331</v>
      </c>
      <c r="C26" s="142" t="s">
        <v>1</v>
      </c>
      <c r="D26" s="2"/>
      <c r="E26" s="69" t="s">
        <v>198</v>
      </c>
      <c r="F26" s="69" t="s">
        <v>199</v>
      </c>
      <c r="G26" s="60">
        <v>21</v>
      </c>
      <c r="H26">
        <v>17</v>
      </c>
      <c r="I26" s="69" t="s">
        <v>199</v>
      </c>
      <c r="J26" s="69">
        <f t="shared" si="2"/>
        <v>4</v>
      </c>
      <c r="K26" s="17"/>
      <c r="L26" s="138"/>
      <c r="M26" s="126" t="s">
        <v>200</v>
      </c>
      <c r="N26" s="126">
        <v>3</v>
      </c>
      <c r="O26" s="126">
        <f t="shared" si="0"/>
        <v>4</v>
      </c>
      <c r="P26" s="17"/>
      <c r="S26" s="69" t="s">
        <v>198</v>
      </c>
    </row>
    <row r="27" spans="1:19">
      <c r="A27" s="60">
        <v>4</v>
      </c>
      <c r="B27" s="60"/>
      <c r="C27" s="142" t="s">
        <v>3</v>
      </c>
      <c r="D27" s="2"/>
      <c r="E27" s="69" t="s">
        <v>220</v>
      </c>
      <c r="F27" s="69" t="s">
        <v>212</v>
      </c>
      <c r="G27" s="60">
        <v>21</v>
      </c>
      <c r="H27">
        <v>3</v>
      </c>
      <c r="I27" s="69" t="s">
        <v>220</v>
      </c>
      <c r="J27" s="69">
        <f t="shared" si="2"/>
        <v>18</v>
      </c>
      <c r="K27" s="17"/>
      <c r="L27" s="138"/>
      <c r="M27" s="126" t="s">
        <v>205</v>
      </c>
      <c r="N27" s="126">
        <v>3</v>
      </c>
      <c r="O27" s="126">
        <f t="shared" si="0"/>
        <v>4</v>
      </c>
      <c r="P27" s="17"/>
      <c r="S27" s="69" t="s">
        <v>220</v>
      </c>
    </row>
    <row r="28" spans="1:19">
      <c r="A28" s="84">
        <v>5</v>
      </c>
      <c r="B28" s="85">
        <v>0.29166666666666669</v>
      </c>
      <c r="C28" s="141" t="s">
        <v>1</v>
      </c>
      <c r="D28" s="84"/>
      <c r="E28" s="84" t="s">
        <v>200</v>
      </c>
      <c r="F28" s="84" t="s">
        <v>217</v>
      </c>
      <c r="G28" s="84">
        <v>21</v>
      </c>
      <c r="H28" s="84">
        <v>19</v>
      </c>
      <c r="I28" s="84" t="s">
        <v>217</v>
      </c>
      <c r="J28" s="69">
        <f t="shared" si="2"/>
        <v>2</v>
      </c>
      <c r="K28" s="17"/>
      <c r="L28" s="138"/>
      <c r="M28" s="126" t="s">
        <v>219</v>
      </c>
      <c r="N28" s="126">
        <v>3</v>
      </c>
      <c r="O28" s="126">
        <f t="shared" si="0"/>
        <v>4</v>
      </c>
      <c r="P28" s="17"/>
      <c r="S28" s="69" t="s">
        <v>209</v>
      </c>
    </row>
    <row r="29" spans="1:19">
      <c r="A29" s="84">
        <v>6</v>
      </c>
      <c r="B29" s="84"/>
      <c r="C29" s="141" t="s">
        <v>3</v>
      </c>
      <c r="D29" s="84"/>
      <c r="E29" s="84" t="s">
        <v>210</v>
      </c>
      <c r="F29" s="84" t="s">
        <v>209</v>
      </c>
      <c r="G29" s="84">
        <v>21</v>
      </c>
      <c r="H29" s="84">
        <v>17</v>
      </c>
      <c r="I29" s="84" t="s">
        <v>209</v>
      </c>
      <c r="J29" s="69">
        <f t="shared" si="2"/>
        <v>4</v>
      </c>
      <c r="K29" s="17"/>
      <c r="L29" s="138"/>
      <c r="M29" s="126" t="s">
        <v>197</v>
      </c>
      <c r="N29" s="126">
        <v>2</v>
      </c>
      <c r="O29" s="126">
        <f t="shared" si="0"/>
        <v>5</v>
      </c>
      <c r="P29" s="17"/>
      <c r="S29" s="69" t="s">
        <v>217</v>
      </c>
    </row>
    <row r="30" spans="1:19">
      <c r="A30" s="60">
        <v>7</v>
      </c>
      <c r="B30" s="3">
        <v>0.3125</v>
      </c>
      <c r="C30" s="142" t="s">
        <v>1</v>
      </c>
      <c r="D30" s="2"/>
      <c r="E30" s="69" t="s">
        <v>198</v>
      </c>
      <c r="F30" s="69" t="s">
        <v>212</v>
      </c>
      <c r="G30" s="60">
        <v>21</v>
      </c>
      <c r="H30" s="84">
        <v>2</v>
      </c>
      <c r="I30" s="69" t="s">
        <v>198</v>
      </c>
      <c r="J30" s="69">
        <f t="shared" si="2"/>
        <v>19</v>
      </c>
      <c r="K30" s="17"/>
      <c r="L30" s="138"/>
      <c r="M30" s="126" t="s">
        <v>187</v>
      </c>
      <c r="N30" s="126">
        <v>2</v>
      </c>
      <c r="O30" s="126">
        <f t="shared" si="0"/>
        <v>5</v>
      </c>
      <c r="P30" s="17"/>
      <c r="S30" s="69" t="s">
        <v>199</v>
      </c>
    </row>
    <row r="31" spans="1:19">
      <c r="A31" s="60">
        <v>8</v>
      </c>
      <c r="B31" s="60"/>
      <c r="C31" s="142" t="s">
        <v>3</v>
      </c>
      <c r="D31" s="2"/>
      <c r="E31" s="69" t="s">
        <v>220</v>
      </c>
      <c r="F31" s="69" t="s">
        <v>199</v>
      </c>
      <c r="G31" s="60">
        <v>21</v>
      </c>
      <c r="H31" s="84">
        <v>14</v>
      </c>
      <c r="I31" s="69" t="s">
        <v>199</v>
      </c>
      <c r="J31" s="69">
        <f t="shared" si="2"/>
        <v>7</v>
      </c>
      <c r="K31" s="17"/>
      <c r="L31" s="138"/>
      <c r="M31" s="126" t="s">
        <v>220</v>
      </c>
      <c r="N31" s="126">
        <v>1</v>
      </c>
      <c r="O31" s="126">
        <f t="shared" si="0"/>
        <v>6</v>
      </c>
      <c r="P31" s="17"/>
      <c r="S31" s="69" t="s">
        <v>212</v>
      </c>
    </row>
    <row r="32" spans="1:19">
      <c r="A32" s="84">
        <v>9</v>
      </c>
      <c r="B32" s="85">
        <v>0.33333333333333331</v>
      </c>
      <c r="C32" s="141" t="s">
        <v>1</v>
      </c>
      <c r="D32" s="84"/>
      <c r="E32" s="84" t="s">
        <v>212</v>
      </c>
      <c r="F32" s="84" t="s">
        <v>210</v>
      </c>
      <c r="G32" s="84">
        <v>21</v>
      </c>
      <c r="H32" s="84">
        <v>7</v>
      </c>
      <c r="I32" s="84" t="s">
        <v>210</v>
      </c>
      <c r="J32" s="69">
        <f t="shared" si="2"/>
        <v>14</v>
      </c>
      <c r="K32" s="17"/>
      <c r="L32" s="138"/>
      <c r="M32" s="126" t="s">
        <v>189</v>
      </c>
      <c r="N32" s="126">
        <v>1</v>
      </c>
      <c r="O32" s="126">
        <f t="shared" si="0"/>
        <v>6</v>
      </c>
      <c r="P32" s="17"/>
    </row>
    <row r="33" spans="1:19">
      <c r="A33" s="84">
        <v>10</v>
      </c>
      <c r="B33" s="84"/>
      <c r="C33" s="141" t="s">
        <v>3</v>
      </c>
      <c r="D33" s="84"/>
      <c r="E33" s="84" t="s">
        <v>199</v>
      </c>
      <c r="F33" s="84" t="s">
        <v>200</v>
      </c>
      <c r="G33" s="84">
        <v>21</v>
      </c>
      <c r="H33" s="84">
        <v>8</v>
      </c>
      <c r="I33" s="84" t="s">
        <v>200</v>
      </c>
      <c r="J33" s="69">
        <f t="shared" si="2"/>
        <v>13</v>
      </c>
      <c r="K33" s="17"/>
      <c r="L33" s="138"/>
      <c r="M33" s="126" t="s">
        <v>185</v>
      </c>
      <c r="N33" s="126">
        <v>1</v>
      </c>
      <c r="O33" s="126">
        <f t="shared" si="0"/>
        <v>6</v>
      </c>
      <c r="P33" s="17"/>
    </row>
    <row r="34" spans="1:19">
      <c r="A34" s="60">
        <v>11</v>
      </c>
      <c r="B34" s="3">
        <v>0.35416666666666669</v>
      </c>
      <c r="C34" s="142" t="s">
        <v>1</v>
      </c>
      <c r="D34" s="2"/>
      <c r="E34" s="69" t="s">
        <v>217</v>
      </c>
      <c r="F34" s="69" t="s">
        <v>220</v>
      </c>
      <c r="G34" s="60">
        <v>21</v>
      </c>
      <c r="H34" s="84">
        <v>13</v>
      </c>
      <c r="I34" s="69" t="s">
        <v>217</v>
      </c>
      <c r="J34" s="69">
        <f t="shared" si="2"/>
        <v>8</v>
      </c>
      <c r="K34" s="17"/>
      <c r="L34" s="138"/>
      <c r="M34" s="126" t="s">
        <v>212</v>
      </c>
      <c r="N34" s="126">
        <v>0</v>
      </c>
      <c r="O34" s="126">
        <f t="shared" si="0"/>
        <v>7</v>
      </c>
      <c r="P34" s="17"/>
    </row>
    <row r="35" spans="1:19">
      <c r="A35" s="60">
        <v>12</v>
      </c>
      <c r="B35" s="60"/>
      <c r="C35" s="142" t="s">
        <v>3</v>
      </c>
      <c r="D35" s="2"/>
      <c r="E35" s="69" t="s">
        <v>209</v>
      </c>
      <c r="F35" s="69" t="s">
        <v>198</v>
      </c>
      <c r="G35" s="60">
        <v>22</v>
      </c>
      <c r="H35" s="84">
        <v>20</v>
      </c>
      <c r="I35" s="69" t="s">
        <v>198</v>
      </c>
      <c r="J35" s="69">
        <f t="shared" si="2"/>
        <v>2</v>
      </c>
    </row>
    <row r="36" spans="1:19">
      <c r="A36" s="84">
        <v>13</v>
      </c>
      <c r="B36" s="85">
        <v>0.375</v>
      </c>
      <c r="C36" s="141" t="s">
        <v>1</v>
      </c>
      <c r="D36" s="84"/>
      <c r="E36" s="84" t="s">
        <v>199</v>
      </c>
      <c r="F36" s="84" t="s">
        <v>210</v>
      </c>
      <c r="G36" s="84">
        <v>21</v>
      </c>
      <c r="H36" s="84">
        <v>19</v>
      </c>
      <c r="I36" s="84" t="s">
        <v>199</v>
      </c>
      <c r="J36" s="69">
        <f t="shared" si="2"/>
        <v>2</v>
      </c>
    </row>
    <row r="37" spans="1:19">
      <c r="A37" s="84">
        <v>14</v>
      </c>
      <c r="B37" s="84"/>
      <c r="C37" s="141" t="s">
        <v>3</v>
      </c>
      <c r="D37" s="84"/>
      <c r="E37" s="84" t="s">
        <v>212</v>
      </c>
      <c r="F37" s="84" t="s">
        <v>200</v>
      </c>
      <c r="G37" s="84">
        <v>21</v>
      </c>
      <c r="H37" s="84">
        <v>9</v>
      </c>
      <c r="I37" s="84" t="s">
        <v>200</v>
      </c>
      <c r="J37" s="69">
        <f t="shared" si="2"/>
        <v>12</v>
      </c>
    </row>
    <row r="38" spans="1:19">
      <c r="A38" s="60">
        <v>15</v>
      </c>
      <c r="B38" s="3">
        <v>0.39583333333333331</v>
      </c>
      <c r="C38" s="142" t="s">
        <v>1</v>
      </c>
      <c r="D38" s="2"/>
      <c r="E38" s="69" t="s">
        <v>209</v>
      </c>
      <c r="F38" s="69" t="s">
        <v>220</v>
      </c>
      <c r="G38" s="60">
        <v>21</v>
      </c>
      <c r="H38" s="84">
        <v>3</v>
      </c>
      <c r="I38" s="69" t="s">
        <v>209</v>
      </c>
      <c r="J38" s="69">
        <f t="shared" si="2"/>
        <v>18</v>
      </c>
    </row>
    <row r="39" spans="1:19">
      <c r="A39" s="60">
        <v>16</v>
      </c>
      <c r="B39" s="60"/>
      <c r="C39" s="142" t="s">
        <v>3</v>
      </c>
      <c r="D39" s="2"/>
      <c r="E39" s="69" t="s">
        <v>217</v>
      </c>
      <c r="F39" s="69" t="s">
        <v>198</v>
      </c>
      <c r="G39" s="60">
        <v>21</v>
      </c>
      <c r="H39" s="84">
        <v>11</v>
      </c>
      <c r="I39" s="69" t="s">
        <v>198</v>
      </c>
      <c r="J39" s="69">
        <f t="shared" si="2"/>
        <v>10</v>
      </c>
    </row>
    <row r="40" spans="1:19">
      <c r="C40" s="18"/>
    </row>
    <row r="41" spans="1:19">
      <c r="C41" s="18"/>
    </row>
    <row r="42" spans="1:19">
      <c r="C42" s="18"/>
    </row>
    <row r="43" spans="1:19">
      <c r="C43" s="18"/>
    </row>
    <row r="44" spans="1:19" ht="21">
      <c r="A44" s="100" t="s">
        <v>163</v>
      </c>
      <c r="B44" s="60"/>
      <c r="C44" s="18"/>
      <c r="E44" s="60"/>
      <c r="F44" s="60"/>
      <c r="G44" s="214" t="s">
        <v>243</v>
      </c>
      <c r="H44" s="214"/>
      <c r="I44" s="60"/>
      <c r="J44" s="60"/>
    </row>
    <row r="45" spans="1:19">
      <c r="A45" s="60"/>
      <c r="B45" s="60"/>
      <c r="C45" s="18"/>
      <c r="E45" s="53" t="s">
        <v>227</v>
      </c>
      <c r="F45" s="53" t="s">
        <v>228</v>
      </c>
      <c r="G45" s="120" t="s">
        <v>244</v>
      </c>
      <c r="H45" s="120" t="s">
        <v>245</v>
      </c>
      <c r="I45" s="118" t="s">
        <v>246</v>
      </c>
      <c r="J45" s="119" t="s">
        <v>247</v>
      </c>
      <c r="S45" s="4" t="s">
        <v>225</v>
      </c>
    </row>
    <row r="46" spans="1:19">
      <c r="A46" s="84">
        <v>1</v>
      </c>
      <c r="B46" s="85">
        <v>0.25</v>
      </c>
      <c r="C46" s="141" t="s">
        <v>0</v>
      </c>
      <c r="D46" s="84"/>
      <c r="E46" s="84" t="s">
        <v>202</v>
      </c>
      <c r="F46" s="84" t="s">
        <v>208</v>
      </c>
      <c r="G46" s="84">
        <v>21</v>
      </c>
      <c r="H46" s="84">
        <v>14</v>
      </c>
      <c r="I46" s="84" t="s">
        <v>208</v>
      </c>
      <c r="J46" s="69">
        <f>G46-H46</f>
        <v>7</v>
      </c>
      <c r="S46" s="69" t="s">
        <v>202</v>
      </c>
    </row>
    <row r="47" spans="1:19">
      <c r="A47" s="84">
        <v>2</v>
      </c>
      <c r="B47" s="84"/>
      <c r="C47" s="141" t="s">
        <v>1</v>
      </c>
      <c r="D47" s="84"/>
      <c r="E47" s="84" t="s">
        <v>201</v>
      </c>
      <c r="F47" s="84" t="s">
        <v>197</v>
      </c>
      <c r="G47" s="84">
        <v>21</v>
      </c>
      <c r="H47" s="84">
        <v>8</v>
      </c>
      <c r="I47" s="84" t="s">
        <v>201</v>
      </c>
      <c r="J47" s="69">
        <f t="shared" ref="J47:J61" si="3">G47-H47</f>
        <v>13</v>
      </c>
      <c r="S47" s="69" t="s">
        <v>201</v>
      </c>
    </row>
    <row r="48" spans="1:19">
      <c r="A48" s="60">
        <v>3</v>
      </c>
      <c r="B48" s="3">
        <v>0.27083333333333331</v>
      </c>
      <c r="C48" s="142" t="s">
        <v>0</v>
      </c>
      <c r="D48" s="2"/>
      <c r="E48" s="69" t="s">
        <v>193</v>
      </c>
      <c r="F48" s="69" t="s">
        <v>215</v>
      </c>
      <c r="G48">
        <v>21</v>
      </c>
      <c r="H48" s="60">
        <v>14</v>
      </c>
      <c r="I48" s="69" t="s">
        <v>215</v>
      </c>
      <c r="J48" s="69">
        <f t="shared" si="3"/>
        <v>7</v>
      </c>
      <c r="S48" s="69" t="s">
        <v>193</v>
      </c>
    </row>
    <row r="49" spans="1:19">
      <c r="A49" s="60">
        <v>4</v>
      </c>
      <c r="B49" s="60"/>
      <c r="C49" s="142" t="s">
        <v>1</v>
      </c>
      <c r="D49" s="2"/>
      <c r="E49" s="69" t="s">
        <v>203</v>
      </c>
      <c r="F49" s="69" t="s">
        <v>185</v>
      </c>
      <c r="G49">
        <v>21</v>
      </c>
      <c r="H49" s="60">
        <v>9</v>
      </c>
      <c r="I49" s="69" t="s">
        <v>203</v>
      </c>
      <c r="J49" s="69">
        <f t="shared" si="3"/>
        <v>12</v>
      </c>
      <c r="S49" s="69" t="s">
        <v>203</v>
      </c>
    </row>
    <row r="50" spans="1:19">
      <c r="A50" s="84">
        <v>5</v>
      </c>
      <c r="B50" s="85">
        <v>0.29166666666666669</v>
      </c>
      <c r="C50" s="141" t="s">
        <v>0</v>
      </c>
      <c r="D50" s="84"/>
      <c r="E50" s="84" t="s">
        <v>202</v>
      </c>
      <c r="F50" s="84" t="s">
        <v>197</v>
      </c>
      <c r="G50" s="84">
        <v>21</v>
      </c>
      <c r="H50" s="84">
        <v>18</v>
      </c>
      <c r="I50" s="84" t="s">
        <v>202</v>
      </c>
      <c r="J50" s="69">
        <f t="shared" si="3"/>
        <v>3</v>
      </c>
      <c r="S50" s="69" t="s">
        <v>208</v>
      </c>
    </row>
    <row r="51" spans="1:19">
      <c r="A51" s="84">
        <v>6</v>
      </c>
      <c r="B51" s="84"/>
      <c r="C51" s="141" t="s">
        <v>1</v>
      </c>
      <c r="D51" s="84"/>
      <c r="E51" s="84" t="s">
        <v>201</v>
      </c>
      <c r="F51" s="84" t="s">
        <v>208</v>
      </c>
      <c r="G51" s="84">
        <v>21</v>
      </c>
      <c r="H51" s="84">
        <v>15</v>
      </c>
      <c r="I51" s="84" t="s">
        <v>208</v>
      </c>
      <c r="J51" s="69">
        <f t="shared" si="3"/>
        <v>6</v>
      </c>
      <c r="S51" s="69" t="s">
        <v>197</v>
      </c>
    </row>
    <row r="52" spans="1:19">
      <c r="A52" s="60">
        <v>7</v>
      </c>
      <c r="B52" s="3">
        <v>0.3125</v>
      </c>
      <c r="C52" s="142" t="s">
        <v>0</v>
      </c>
      <c r="D52" s="2"/>
      <c r="E52" s="69" t="s">
        <v>193</v>
      </c>
      <c r="F52" s="69" t="s">
        <v>185</v>
      </c>
      <c r="G52" s="60">
        <v>22</v>
      </c>
      <c r="H52" s="69">
        <v>20</v>
      </c>
      <c r="I52" s="69" t="s">
        <v>193</v>
      </c>
      <c r="J52" s="69">
        <f t="shared" si="3"/>
        <v>2</v>
      </c>
      <c r="S52" s="69" t="s">
        <v>215</v>
      </c>
    </row>
    <row r="53" spans="1:19">
      <c r="A53" s="60">
        <v>8</v>
      </c>
      <c r="B53" s="60"/>
      <c r="C53" s="142" t="s">
        <v>1</v>
      </c>
      <c r="D53" s="2"/>
      <c r="E53" s="69" t="s">
        <v>203</v>
      </c>
      <c r="F53" s="69" t="s">
        <v>215</v>
      </c>
      <c r="G53" s="60">
        <v>21</v>
      </c>
      <c r="H53" s="69">
        <v>9</v>
      </c>
      <c r="I53" s="69" t="s">
        <v>215</v>
      </c>
      <c r="J53" s="69">
        <f t="shared" si="3"/>
        <v>12</v>
      </c>
      <c r="S53" s="69" t="s">
        <v>185</v>
      </c>
    </row>
    <row r="54" spans="1:19">
      <c r="A54" s="84">
        <v>9</v>
      </c>
      <c r="B54" s="85">
        <v>0.33333333333333331</v>
      </c>
      <c r="C54" s="141" t="s">
        <v>0</v>
      </c>
      <c r="D54" s="84"/>
      <c r="E54" s="84" t="s">
        <v>185</v>
      </c>
      <c r="F54" s="84" t="s">
        <v>201</v>
      </c>
      <c r="G54" s="84">
        <v>23</v>
      </c>
      <c r="H54" s="84">
        <v>21</v>
      </c>
      <c r="I54" s="84" t="s">
        <v>201</v>
      </c>
      <c r="J54" s="69">
        <f t="shared" si="3"/>
        <v>2</v>
      </c>
    </row>
    <row r="55" spans="1:19">
      <c r="A55" s="84">
        <v>10</v>
      </c>
      <c r="B55" s="84"/>
      <c r="C55" s="141" t="s">
        <v>1</v>
      </c>
      <c r="D55" s="84"/>
      <c r="E55" s="84" t="s">
        <v>215</v>
      </c>
      <c r="F55" s="84" t="s">
        <v>202</v>
      </c>
      <c r="G55" s="84">
        <v>21</v>
      </c>
      <c r="H55" s="84">
        <v>9</v>
      </c>
      <c r="I55" s="84" t="s">
        <v>215</v>
      </c>
      <c r="J55" s="69">
        <f t="shared" si="3"/>
        <v>12</v>
      </c>
    </row>
    <row r="56" spans="1:19">
      <c r="A56" s="60">
        <v>11</v>
      </c>
      <c r="B56" s="3">
        <v>0.35416666666666669</v>
      </c>
      <c r="C56" s="142" t="s">
        <v>0</v>
      </c>
      <c r="D56" s="2"/>
      <c r="E56" s="69" t="s">
        <v>197</v>
      </c>
      <c r="F56" s="69" t="s">
        <v>203</v>
      </c>
      <c r="G56" s="60">
        <v>21</v>
      </c>
      <c r="H56" s="69">
        <v>8</v>
      </c>
      <c r="I56" s="69" t="s">
        <v>197</v>
      </c>
      <c r="J56" s="69">
        <f t="shared" si="3"/>
        <v>13</v>
      </c>
    </row>
    <row r="57" spans="1:19">
      <c r="A57" s="60">
        <v>12</v>
      </c>
      <c r="B57" s="60"/>
      <c r="C57" s="142" t="s">
        <v>1</v>
      </c>
      <c r="D57" s="2"/>
      <c r="E57" s="69" t="s">
        <v>208</v>
      </c>
      <c r="F57" s="69" t="s">
        <v>193</v>
      </c>
      <c r="G57" s="60">
        <v>21</v>
      </c>
      <c r="H57" s="69">
        <v>18</v>
      </c>
      <c r="I57" s="69" t="s">
        <v>208</v>
      </c>
      <c r="J57" s="69">
        <f t="shared" si="3"/>
        <v>3</v>
      </c>
    </row>
    <row r="58" spans="1:19">
      <c r="A58" s="84">
        <v>13</v>
      </c>
      <c r="B58" s="85">
        <v>0.375</v>
      </c>
      <c r="C58" s="141" t="s">
        <v>0</v>
      </c>
      <c r="D58" s="84"/>
      <c r="E58" s="84" t="s">
        <v>215</v>
      </c>
      <c r="F58" s="84" t="s">
        <v>201</v>
      </c>
      <c r="G58" s="84">
        <v>21</v>
      </c>
      <c r="H58" s="84">
        <v>5</v>
      </c>
      <c r="I58" s="84" t="s">
        <v>201</v>
      </c>
      <c r="J58" s="69">
        <f t="shared" si="3"/>
        <v>16</v>
      </c>
    </row>
    <row r="59" spans="1:19">
      <c r="A59" s="84">
        <v>14</v>
      </c>
      <c r="B59" s="84"/>
      <c r="C59" s="141" t="s">
        <v>1</v>
      </c>
      <c r="D59" s="84"/>
      <c r="E59" s="84" t="s">
        <v>185</v>
      </c>
      <c r="F59" s="84" t="s">
        <v>202</v>
      </c>
      <c r="G59" s="84">
        <v>21</v>
      </c>
      <c r="H59" s="84">
        <v>11</v>
      </c>
      <c r="I59" s="84" t="s">
        <v>202</v>
      </c>
      <c r="J59" s="69">
        <f t="shared" si="3"/>
        <v>10</v>
      </c>
    </row>
    <row r="60" spans="1:19">
      <c r="A60" s="60">
        <v>15</v>
      </c>
      <c r="B60" s="3">
        <v>0.39583333333333331</v>
      </c>
      <c r="C60" s="142" t="s">
        <v>0</v>
      </c>
      <c r="D60" s="2"/>
      <c r="E60" s="69" t="s">
        <v>208</v>
      </c>
      <c r="F60" s="69" t="s">
        <v>203</v>
      </c>
      <c r="G60" s="60">
        <v>21</v>
      </c>
      <c r="H60" s="69">
        <v>13</v>
      </c>
      <c r="I60" s="69" t="s">
        <v>208</v>
      </c>
      <c r="J60" s="69">
        <f t="shared" si="3"/>
        <v>8</v>
      </c>
    </row>
    <row r="61" spans="1:19">
      <c r="A61" s="60">
        <v>16</v>
      </c>
      <c r="B61" s="60"/>
      <c r="C61" s="142" t="s">
        <v>1</v>
      </c>
      <c r="D61" s="2"/>
      <c r="E61" s="69" t="s">
        <v>197</v>
      </c>
      <c r="F61" s="69" t="s">
        <v>193</v>
      </c>
      <c r="G61" s="60">
        <v>21</v>
      </c>
      <c r="H61" s="69">
        <v>14</v>
      </c>
      <c r="I61" s="69" t="s">
        <v>193</v>
      </c>
      <c r="J61" s="69">
        <f t="shared" si="3"/>
        <v>7</v>
      </c>
    </row>
    <row r="62" spans="1:19">
      <c r="C62" s="18"/>
    </row>
    <row r="63" spans="1:19">
      <c r="C63" s="18"/>
    </row>
    <row r="64" spans="1:19" ht="21">
      <c r="A64" s="100" t="s">
        <v>139</v>
      </c>
      <c r="B64" s="60"/>
      <c r="C64" s="18"/>
      <c r="E64" s="60"/>
      <c r="F64" s="60"/>
      <c r="G64" s="214" t="s">
        <v>243</v>
      </c>
      <c r="H64" s="214"/>
      <c r="I64" s="60"/>
      <c r="J64" s="60"/>
    </row>
    <row r="65" spans="1:19">
      <c r="A65" s="60"/>
      <c r="B65" s="60"/>
      <c r="C65" s="18"/>
      <c r="E65" s="53" t="s">
        <v>227</v>
      </c>
      <c r="F65" s="53" t="s">
        <v>228</v>
      </c>
      <c r="G65" s="120" t="s">
        <v>244</v>
      </c>
      <c r="H65" s="120" t="s">
        <v>245</v>
      </c>
      <c r="I65" s="118" t="s">
        <v>246</v>
      </c>
      <c r="J65" s="119" t="s">
        <v>247</v>
      </c>
      <c r="S65" s="4" t="s">
        <v>226</v>
      </c>
    </row>
    <row r="66" spans="1:19">
      <c r="A66" s="84">
        <v>1</v>
      </c>
      <c r="B66" s="85">
        <v>0.25</v>
      </c>
      <c r="C66" s="141" t="s">
        <v>0</v>
      </c>
      <c r="D66" s="84"/>
      <c r="E66" s="84" t="s">
        <v>187</v>
      </c>
      <c r="F66" s="84" t="s">
        <v>218</v>
      </c>
      <c r="G66" s="84">
        <v>21</v>
      </c>
      <c r="H66" s="84">
        <v>10</v>
      </c>
      <c r="I66" s="84" t="s">
        <v>218</v>
      </c>
      <c r="J66" s="69">
        <f>G66-H66</f>
        <v>11</v>
      </c>
      <c r="S66" s="69" t="s">
        <v>187</v>
      </c>
    </row>
    <row r="67" spans="1:19">
      <c r="A67" s="84">
        <v>2</v>
      </c>
      <c r="B67" s="84"/>
      <c r="C67" s="141" t="s">
        <v>1</v>
      </c>
      <c r="D67" s="84"/>
      <c r="E67" s="84" t="s">
        <v>195</v>
      </c>
      <c r="F67" s="84" t="s">
        <v>189</v>
      </c>
      <c r="G67" s="84">
        <v>21</v>
      </c>
      <c r="H67" s="84">
        <v>14</v>
      </c>
      <c r="I67" s="84" t="s">
        <v>195</v>
      </c>
      <c r="J67" s="69">
        <f t="shared" ref="J67:J81" si="4">G67-H67</f>
        <v>7</v>
      </c>
      <c r="S67" s="69" t="s">
        <v>195</v>
      </c>
    </row>
    <row r="68" spans="1:19">
      <c r="A68" s="60">
        <v>3</v>
      </c>
      <c r="B68" s="3">
        <v>0.27083333333333331</v>
      </c>
      <c r="C68" s="142" t="s">
        <v>0</v>
      </c>
      <c r="D68" s="2"/>
      <c r="E68" s="69" t="s">
        <v>205</v>
      </c>
      <c r="F68" s="69" t="s">
        <v>214</v>
      </c>
      <c r="G68" s="69">
        <v>21</v>
      </c>
      <c r="H68">
        <v>14</v>
      </c>
      <c r="I68" s="69" t="s">
        <v>214</v>
      </c>
      <c r="J68" s="69">
        <f t="shared" si="4"/>
        <v>7</v>
      </c>
      <c r="S68" s="69" t="s">
        <v>205</v>
      </c>
    </row>
    <row r="69" spans="1:19">
      <c r="A69" s="60">
        <v>4</v>
      </c>
      <c r="B69" s="60"/>
      <c r="C69" s="142" t="s">
        <v>1</v>
      </c>
      <c r="D69" s="2"/>
      <c r="E69" s="69" t="s">
        <v>219</v>
      </c>
      <c r="F69" s="69" t="s">
        <v>213</v>
      </c>
      <c r="G69" s="69">
        <v>21</v>
      </c>
      <c r="H69">
        <v>9</v>
      </c>
      <c r="I69" s="69" t="s">
        <v>213</v>
      </c>
      <c r="J69" s="69">
        <f t="shared" si="4"/>
        <v>12</v>
      </c>
      <c r="S69" s="69" t="s">
        <v>219</v>
      </c>
    </row>
    <row r="70" spans="1:19">
      <c r="A70" s="84">
        <v>5</v>
      </c>
      <c r="B70" s="85">
        <v>0.29166666666666669</v>
      </c>
      <c r="C70" s="141" t="s">
        <v>0</v>
      </c>
      <c r="D70" s="84"/>
      <c r="E70" s="84" t="s">
        <v>187</v>
      </c>
      <c r="F70" s="84" t="s">
        <v>189</v>
      </c>
      <c r="G70" s="84">
        <v>21</v>
      </c>
      <c r="H70" s="84">
        <v>16</v>
      </c>
      <c r="I70" s="84" t="s">
        <v>189</v>
      </c>
      <c r="J70" s="69">
        <f t="shared" si="4"/>
        <v>5</v>
      </c>
      <c r="S70" s="69" t="s">
        <v>218</v>
      </c>
    </row>
    <row r="71" spans="1:19">
      <c r="A71" s="84">
        <v>6</v>
      </c>
      <c r="B71" s="84"/>
      <c r="C71" s="141" t="s">
        <v>1</v>
      </c>
      <c r="D71" s="84"/>
      <c r="E71" s="84" t="s">
        <v>195</v>
      </c>
      <c r="F71" s="84" t="s">
        <v>218</v>
      </c>
      <c r="G71" s="84">
        <v>21</v>
      </c>
      <c r="H71" s="84">
        <v>15</v>
      </c>
      <c r="I71" s="84" t="s">
        <v>218</v>
      </c>
      <c r="J71" s="69">
        <f t="shared" si="4"/>
        <v>6</v>
      </c>
      <c r="S71" s="69" t="s">
        <v>189</v>
      </c>
    </row>
    <row r="72" spans="1:19">
      <c r="A72" s="60">
        <v>7</v>
      </c>
      <c r="B72" s="3">
        <v>0.3125</v>
      </c>
      <c r="C72" s="142" t="s">
        <v>0</v>
      </c>
      <c r="D72" s="2"/>
      <c r="E72" s="69" t="s">
        <v>205</v>
      </c>
      <c r="F72" s="69" t="s">
        <v>213</v>
      </c>
      <c r="G72" s="69">
        <v>21</v>
      </c>
      <c r="H72" s="69">
        <v>15</v>
      </c>
      <c r="I72" s="69" t="s">
        <v>213</v>
      </c>
      <c r="J72" s="69">
        <f t="shared" si="4"/>
        <v>6</v>
      </c>
      <c r="S72" s="69" t="s">
        <v>214</v>
      </c>
    </row>
    <row r="73" spans="1:19">
      <c r="A73" s="60">
        <v>8</v>
      </c>
      <c r="B73" s="60"/>
      <c r="C73" s="142" t="s">
        <v>1</v>
      </c>
      <c r="D73" s="2"/>
      <c r="E73" s="69" t="s">
        <v>219</v>
      </c>
      <c r="F73" s="69" t="s">
        <v>214</v>
      </c>
      <c r="G73" s="69">
        <v>22</v>
      </c>
      <c r="H73" s="69">
        <v>20</v>
      </c>
      <c r="I73" s="69" t="s">
        <v>219</v>
      </c>
      <c r="J73" s="69">
        <f t="shared" si="4"/>
        <v>2</v>
      </c>
      <c r="S73" s="69" t="s">
        <v>213</v>
      </c>
    </row>
    <row r="74" spans="1:19">
      <c r="A74" s="84">
        <v>9</v>
      </c>
      <c r="B74" s="85">
        <v>0.33333333333333331</v>
      </c>
      <c r="C74" s="141" t="s">
        <v>0</v>
      </c>
      <c r="D74" s="84"/>
      <c r="E74" s="84" t="s">
        <v>213</v>
      </c>
      <c r="F74" s="84" t="s">
        <v>195</v>
      </c>
      <c r="G74" s="84">
        <v>21</v>
      </c>
      <c r="H74" s="84">
        <v>12</v>
      </c>
      <c r="I74" s="84" t="s">
        <v>213</v>
      </c>
      <c r="J74" s="69">
        <f t="shared" si="4"/>
        <v>9</v>
      </c>
    </row>
    <row r="75" spans="1:19">
      <c r="A75" s="84">
        <v>10</v>
      </c>
      <c r="B75" s="84"/>
      <c r="C75" s="141" t="s">
        <v>1</v>
      </c>
      <c r="D75" s="84"/>
      <c r="E75" s="84" t="s">
        <v>214</v>
      </c>
      <c r="F75" s="84" t="s">
        <v>187</v>
      </c>
      <c r="G75" s="84">
        <v>21</v>
      </c>
      <c r="H75" s="84">
        <v>12</v>
      </c>
      <c r="I75" s="84" t="s">
        <v>214</v>
      </c>
      <c r="J75" s="69">
        <f t="shared" si="4"/>
        <v>9</v>
      </c>
    </row>
    <row r="76" spans="1:19">
      <c r="A76" s="60">
        <v>11</v>
      </c>
      <c r="B76" s="3">
        <v>0.35416666666666669</v>
      </c>
      <c r="C76" s="142" t="s">
        <v>0</v>
      </c>
      <c r="D76" s="2"/>
      <c r="E76" s="69" t="s">
        <v>189</v>
      </c>
      <c r="F76" s="69" t="s">
        <v>219</v>
      </c>
      <c r="G76" s="69">
        <v>21</v>
      </c>
      <c r="H76" s="69">
        <v>12</v>
      </c>
      <c r="I76" s="69" t="s">
        <v>219</v>
      </c>
      <c r="J76" s="69">
        <f t="shared" si="4"/>
        <v>9</v>
      </c>
    </row>
    <row r="77" spans="1:19">
      <c r="A77" s="60">
        <v>12</v>
      </c>
      <c r="B77" s="60"/>
      <c r="C77" s="142" t="s">
        <v>1</v>
      </c>
      <c r="D77" s="2"/>
      <c r="E77" s="69" t="s">
        <v>218</v>
      </c>
      <c r="F77" s="69" t="s">
        <v>205</v>
      </c>
      <c r="G77" s="69">
        <v>21</v>
      </c>
      <c r="H77" s="69">
        <v>12</v>
      </c>
      <c r="I77" s="69" t="s">
        <v>218</v>
      </c>
      <c r="J77" s="69">
        <f t="shared" si="4"/>
        <v>9</v>
      </c>
    </row>
    <row r="78" spans="1:19">
      <c r="A78" s="84">
        <v>13</v>
      </c>
      <c r="B78" s="85">
        <v>0.375</v>
      </c>
      <c r="C78" s="141" t="s">
        <v>0</v>
      </c>
      <c r="D78" s="84"/>
      <c r="E78" s="84" t="s">
        <v>214</v>
      </c>
      <c r="F78" s="84" t="s">
        <v>195</v>
      </c>
      <c r="G78" s="84">
        <v>21</v>
      </c>
      <c r="H78" s="84">
        <v>15</v>
      </c>
      <c r="I78" s="84" t="s">
        <v>195</v>
      </c>
      <c r="J78" s="69">
        <f t="shared" si="4"/>
        <v>6</v>
      </c>
    </row>
    <row r="79" spans="1:19">
      <c r="A79" s="84">
        <v>14</v>
      </c>
      <c r="B79" s="84"/>
      <c r="C79" s="141" t="s">
        <v>1</v>
      </c>
      <c r="D79" s="84"/>
      <c r="E79" s="84" t="s">
        <v>213</v>
      </c>
      <c r="F79" s="84" t="s">
        <v>187</v>
      </c>
      <c r="G79" s="84">
        <v>21</v>
      </c>
      <c r="H79" s="84">
        <v>5</v>
      </c>
      <c r="I79" s="84" t="s">
        <v>213</v>
      </c>
      <c r="J79" s="69">
        <f t="shared" si="4"/>
        <v>16</v>
      </c>
    </row>
    <row r="80" spans="1:19">
      <c r="A80" s="60">
        <v>15</v>
      </c>
      <c r="B80" s="3">
        <v>0.39583333333333331</v>
      </c>
      <c r="C80" s="142" t="s">
        <v>0</v>
      </c>
      <c r="D80" s="2"/>
      <c r="E80" s="69" t="s">
        <v>218</v>
      </c>
      <c r="F80" s="69" t="s">
        <v>219</v>
      </c>
      <c r="G80" s="69">
        <v>21</v>
      </c>
      <c r="H80" s="69">
        <v>14</v>
      </c>
      <c r="I80" s="69" t="s">
        <v>218</v>
      </c>
      <c r="J80" s="69">
        <f t="shared" si="4"/>
        <v>7</v>
      </c>
    </row>
    <row r="81" spans="1:10">
      <c r="A81" s="60">
        <v>16</v>
      </c>
      <c r="B81" s="60"/>
      <c r="C81" s="142" t="s">
        <v>1</v>
      </c>
      <c r="D81" s="2"/>
      <c r="E81" s="69" t="s">
        <v>189</v>
      </c>
      <c r="F81" s="69" t="s">
        <v>205</v>
      </c>
      <c r="G81" s="69">
        <v>21</v>
      </c>
      <c r="H81" s="69">
        <v>17</v>
      </c>
      <c r="I81" s="69" t="s">
        <v>205</v>
      </c>
      <c r="J81" s="69">
        <f t="shared" si="4"/>
        <v>4</v>
      </c>
    </row>
    <row r="82" spans="1:10">
      <c r="C82" s="18"/>
    </row>
    <row r="83" spans="1:10">
      <c r="C83" s="18"/>
    </row>
    <row r="84" spans="1:10">
      <c r="C84" s="18"/>
    </row>
    <row r="85" spans="1:10">
      <c r="C85" s="18"/>
    </row>
    <row r="86" spans="1:10">
      <c r="C86" s="18"/>
    </row>
    <row r="87" spans="1:10">
      <c r="C87" s="18"/>
    </row>
    <row r="88" spans="1:10">
      <c r="C88" s="18"/>
    </row>
    <row r="89" spans="1:10">
      <c r="C89" s="18"/>
    </row>
    <row r="90" spans="1:10">
      <c r="C90" s="18"/>
    </row>
  </sheetData>
  <sortState ref="L3:O34">
    <sortCondition ref="L3:L34"/>
    <sortCondition descending="1" ref="N3:N34"/>
    <sortCondition ref="M3:M34"/>
  </sortState>
  <mergeCells count="4">
    <mergeCell ref="G1:H1"/>
    <mergeCell ref="G22:H22"/>
    <mergeCell ref="G44:H44"/>
    <mergeCell ref="G64:H64"/>
  </mergeCells>
  <pageMargins left="0.2" right="0.2" top="0.75" bottom="0.75" header="0.3" footer="0.3"/>
  <pageSetup orientation="landscape" r:id="rId1"/>
  <rowBreaks count="3" manualBreakCount="3">
    <brk id="20" max="7" man="1"/>
    <brk id="41" max="7" man="1"/>
    <brk id="6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E88"/>
  <sheetViews>
    <sheetView topLeftCell="K1" workbookViewId="0">
      <selection activeCell="U17" sqref="U17"/>
    </sheetView>
  </sheetViews>
  <sheetFormatPr defaultRowHeight="15"/>
  <cols>
    <col min="1" max="1" width="3" style="60" customWidth="1"/>
    <col min="2" max="2" width="4.85546875" style="60" customWidth="1"/>
    <col min="3" max="3" width="9.140625" style="60"/>
    <col min="4" max="4" width="1.42578125" style="60" customWidth="1"/>
    <col min="5" max="5" width="26.42578125" style="60" customWidth="1"/>
    <col min="6" max="6" width="27.140625" style="60" customWidth="1"/>
    <col min="7" max="7" width="5" style="60" customWidth="1"/>
    <col min="8" max="8" width="5.28515625" style="60" customWidth="1"/>
    <col min="9" max="9" width="28" style="60" customWidth="1"/>
    <col min="10" max="10" width="5.85546875" style="60" customWidth="1"/>
    <col min="11" max="11" width="14.85546875" style="60" customWidth="1"/>
    <col min="12" max="12" width="6.140625" style="60" customWidth="1"/>
    <col min="13" max="13" width="28.42578125" style="60" customWidth="1"/>
    <col min="14" max="14" width="8.28515625" style="60" customWidth="1"/>
    <col min="15" max="15" width="7.85546875" style="60" customWidth="1"/>
    <col min="16" max="16" width="23.85546875" style="60" customWidth="1"/>
    <col min="17" max="17" width="14.85546875" style="60" customWidth="1"/>
    <col min="18" max="18" width="6.5703125" style="60" customWidth="1"/>
    <col min="19" max="16384" width="9.140625" style="60"/>
  </cols>
  <sheetData>
    <row r="1" spans="1:31" ht="21">
      <c r="A1" s="100" t="s">
        <v>147</v>
      </c>
      <c r="G1" s="214" t="s">
        <v>243</v>
      </c>
      <c r="H1" s="214"/>
      <c r="K1" s="17"/>
      <c r="L1" s="69"/>
      <c r="M1" s="19" t="s">
        <v>260</v>
      </c>
      <c r="N1" s="2" t="s">
        <v>259</v>
      </c>
      <c r="O1" s="69"/>
      <c r="P1" s="19" t="s">
        <v>268</v>
      </c>
      <c r="Q1" s="4" t="s">
        <v>269</v>
      </c>
      <c r="R1" s="152"/>
    </row>
    <row r="2" spans="1:31">
      <c r="E2" s="53" t="s">
        <v>227</v>
      </c>
      <c r="F2" s="53" t="s">
        <v>228</v>
      </c>
      <c r="G2" s="120" t="s">
        <v>244</v>
      </c>
      <c r="H2" s="120" t="s">
        <v>245</v>
      </c>
      <c r="I2" s="118" t="s">
        <v>246</v>
      </c>
      <c r="J2" s="119" t="s">
        <v>247</v>
      </c>
      <c r="K2" s="151" t="s">
        <v>261</v>
      </c>
      <c r="L2" s="136" t="s">
        <v>258</v>
      </c>
      <c r="M2" s="136" t="s">
        <v>256</v>
      </c>
      <c r="N2" s="136" t="s">
        <v>254</v>
      </c>
      <c r="O2" s="136" t="s">
        <v>255</v>
      </c>
      <c r="P2" s="136" t="s">
        <v>267</v>
      </c>
      <c r="Q2" s="155" t="s">
        <v>264</v>
      </c>
      <c r="R2" s="153"/>
      <c r="S2" s="4" t="s">
        <v>223</v>
      </c>
      <c r="X2" s="60" t="s">
        <v>25</v>
      </c>
      <c r="Y2" s="60" t="s">
        <v>136</v>
      </c>
      <c r="Z2" s="60" t="s">
        <v>137</v>
      </c>
      <c r="AA2" s="60" t="s">
        <v>138</v>
      </c>
      <c r="AD2" s="15" t="s">
        <v>141</v>
      </c>
      <c r="AE2" s="60" t="s">
        <v>142</v>
      </c>
    </row>
    <row r="3" spans="1:31" ht="15.75" thickBot="1">
      <c r="A3" s="144">
        <v>1</v>
      </c>
      <c r="B3" s="145">
        <v>0.25</v>
      </c>
      <c r="C3" s="146" t="s">
        <v>0</v>
      </c>
      <c r="D3" s="144"/>
      <c r="E3" s="144" t="s">
        <v>210</v>
      </c>
      <c r="F3" s="147" t="s">
        <v>201</v>
      </c>
      <c r="G3" s="144">
        <v>24</v>
      </c>
      <c r="H3" s="144">
        <v>22</v>
      </c>
      <c r="I3" s="144" t="s">
        <v>210</v>
      </c>
      <c r="J3" s="69">
        <f>G3-H3</f>
        <v>2</v>
      </c>
      <c r="K3" s="151">
        <v>1</v>
      </c>
      <c r="L3" s="199" t="s">
        <v>277</v>
      </c>
      <c r="M3" s="200" t="s">
        <v>187</v>
      </c>
      <c r="N3" s="200">
        <v>3</v>
      </c>
      <c r="O3" s="200">
        <f>11-N3</f>
        <v>8</v>
      </c>
      <c r="P3" s="200"/>
      <c r="Q3" s="201"/>
      <c r="R3" s="157"/>
      <c r="S3" s="60" t="s">
        <v>210</v>
      </c>
      <c r="X3" s="60">
        <v>1</v>
      </c>
      <c r="Y3" s="60">
        <v>1</v>
      </c>
      <c r="AA3" s="60">
        <v>2</v>
      </c>
      <c r="AC3" s="60">
        <v>1</v>
      </c>
      <c r="AD3" s="60">
        <v>2</v>
      </c>
      <c r="AE3" s="60">
        <v>2</v>
      </c>
    </row>
    <row r="4" spans="1:31">
      <c r="A4" s="144">
        <v>2</v>
      </c>
      <c r="B4" s="144"/>
      <c r="C4" s="146" t="s">
        <v>2</v>
      </c>
      <c r="D4" s="144"/>
      <c r="E4" s="144" t="s">
        <v>187</v>
      </c>
      <c r="F4" s="147" t="s">
        <v>176</v>
      </c>
      <c r="G4" s="144">
        <v>21</v>
      </c>
      <c r="H4" s="144">
        <v>3</v>
      </c>
      <c r="I4" s="147" t="s">
        <v>176</v>
      </c>
      <c r="J4" s="69">
        <f t="shared" ref="J4:J18" si="0">G4-H4</f>
        <v>18</v>
      </c>
      <c r="K4" s="151">
        <v>2</v>
      </c>
      <c r="L4" s="139" t="s">
        <v>7</v>
      </c>
      <c r="M4" s="137" t="s">
        <v>207</v>
      </c>
      <c r="N4" s="137">
        <v>8</v>
      </c>
      <c r="O4" s="137">
        <f t="shared" ref="O4:O19" si="1">11-N4</f>
        <v>3</v>
      </c>
      <c r="P4" s="154" t="s">
        <v>262</v>
      </c>
      <c r="Q4" s="9">
        <v>64</v>
      </c>
      <c r="R4" s="157"/>
      <c r="S4" s="60" t="s">
        <v>195</v>
      </c>
      <c r="X4" s="60">
        <v>2</v>
      </c>
      <c r="Y4" s="60">
        <v>1</v>
      </c>
      <c r="Z4" s="60">
        <v>1</v>
      </c>
      <c r="AA4" s="60">
        <v>1</v>
      </c>
      <c r="AC4" s="60">
        <v>2</v>
      </c>
      <c r="AD4" s="60">
        <v>2</v>
      </c>
      <c r="AE4" s="60">
        <v>2</v>
      </c>
    </row>
    <row r="5" spans="1:31" ht="15.75" thickBot="1">
      <c r="A5" s="125">
        <v>3</v>
      </c>
      <c r="B5" s="148">
        <v>0.27083333333333331</v>
      </c>
      <c r="C5" s="149" t="s">
        <v>0</v>
      </c>
      <c r="D5" s="137"/>
      <c r="E5" s="126" t="s">
        <v>195</v>
      </c>
      <c r="F5" s="150" t="s">
        <v>202</v>
      </c>
      <c r="G5" s="125">
        <v>21</v>
      </c>
      <c r="H5" s="125">
        <v>16</v>
      </c>
      <c r="I5" s="150" t="s">
        <v>202</v>
      </c>
      <c r="J5" s="69">
        <f t="shared" si="0"/>
        <v>5</v>
      </c>
      <c r="K5" s="151">
        <v>3</v>
      </c>
      <c r="L5" s="184" t="s">
        <v>7</v>
      </c>
      <c r="M5" s="169" t="s">
        <v>216</v>
      </c>
      <c r="N5" s="169">
        <v>8</v>
      </c>
      <c r="O5" s="169">
        <f t="shared" si="1"/>
        <v>3</v>
      </c>
      <c r="P5" s="170"/>
      <c r="Q5" s="171">
        <v>78</v>
      </c>
      <c r="R5" s="157"/>
      <c r="S5" s="60" t="s">
        <v>200</v>
      </c>
      <c r="X5" s="60">
        <v>9</v>
      </c>
      <c r="Y5" s="60">
        <v>1</v>
      </c>
      <c r="Z5" s="60">
        <v>2</v>
      </c>
      <c r="AC5" s="60">
        <v>9</v>
      </c>
      <c r="AD5" s="60">
        <v>2</v>
      </c>
      <c r="AE5" s="60">
        <v>2</v>
      </c>
    </row>
    <row r="6" spans="1:31">
      <c r="A6" s="125">
        <v>4</v>
      </c>
      <c r="B6" s="125"/>
      <c r="C6" s="149" t="s">
        <v>2</v>
      </c>
      <c r="D6" s="137"/>
      <c r="E6" s="126" t="s">
        <v>196</v>
      </c>
      <c r="F6" s="150" t="s">
        <v>210</v>
      </c>
      <c r="G6" s="125">
        <v>21</v>
      </c>
      <c r="H6" s="125">
        <v>18</v>
      </c>
      <c r="I6" s="150" t="s">
        <v>210</v>
      </c>
      <c r="J6" s="69">
        <f t="shared" si="0"/>
        <v>3</v>
      </c>
      <c r="K6" s="151">
        <v>4</v>
      </c>
      <c r="L6" s="185" t="s">
        <v>7</v>
      </c>
      <c r="M6" s="186" t="s">
        <v>196</v>
      </c>
      <c r="N6" s="186">
        <v>7</v>
      </c>
      <c r="O6" s="186">
        <f t="shared" si="1"/>
        <v>4</v>
      </c>
      <c r="P6" s="187" t="s">
        <v>263</v>
      </c>
      <c r="Q6" s="188">
        <v>39</v>
      </c>
      <c r="R6" s="157"/>
      <c r="S6" s="60" t="s">
        <v>187</v>
      </c>
      <c r="X6" s="60">
        <v>10</v>
      </c>
      <c r="Y6" s="60">
        <v>1</v>
      </c>
      <c r="Z6" s="60">
        <v>1</v>
      </c>
      <c r="AA6" s="60">
        <v>1</v>
      </c>
      <c r="AC6" s="60">
        <v>10</v>
      </c>
      <c r="AD6" s="60">
        <v>2</v>
      </c>
      <c r="AE6" s="60">
        <v>2</v>
      </c>
    </row>
    <row r="7" spans="1:31" ht="15.75" thickBot="1">
      <c r="A7" s="144">
        <v>5</v>
      </c>
      <c r="B7" s="145">
        <v>0.29166666666666669</v>
      </c>
      <c r="C7" s="146" t="s">
        <v>0</v>
      </c>
      <c r="D7" s="144"/>
      <c r="E7" s="144" t="s">
        <v>176</v>
      </c>
      <c r="F7" s="147" t="s">
        <v>200</v>
      </c>
      <c r="G7" s="144">
        <v>21</v>
      </c>
      <c r="H7" s="144">
        <v>16</v>
      </c>
      <c r="I7" s="147" t="s">
        <v>200</v>
      </c>
      <c r="J7" s="69">
        <f t="shared" si="0"/>
        <v>5</v>
      </c>
      <c r="K7" s="151">
        <v>5</v>
      </c>
      <c r="L7" s="184" t="s">
        <v>7</v>
      </c>
      <c r="M7" s="169" t="s">
        <v>206</v>
      </c>
      <c r="N7" s="169">
        <v>7</v>
      </c>
      <c r="O7" s="169">
        <f t="shared" si="1"/>
        <v>4</v>
      </c>
      <c r="P7" s="170"/>
      <c r="Q7" s="171">
        <v>25</v>
      </c>
      <c r="R7" s="157"/>
      <c r="S7" s="14" t="s">
        <v>201</v>
      </c>
      <c r="X7" s="60">
        <v>17</v>
      </c>
      <c r="Y7" s="60">
        <v>1</v>
      </c>
      <c r="Z7" s="60">
        <v>1</v>
      </c>
      <c r="AA7" s="60">
        <v>1</v>
      </c>
      <c r="AC7" s="60">
        <v>17</v>
      </c>
      <c r="AD7" s="60">
        <v>2</v>
      </c>
      <c r="AE7" s="60">
        <v>2</v>
      </c>
    </row>
    <row r="8" spans="1:31">
      <c r="A8" s="144">
        <v>6</v>
      </c>
      <c r="B8" s="144"/>
      <c r="C8" s="146" t="s">
        <v>2</v>
      </c>
      <c r="D8" s="144"/>
      <c r="E8" s="144" t="s">
        <v>201</v>
      </c>
      <c r="F8" s="147" t="s">
        <v>195</v>
      </c>
      <c r="G8" s="144">
        <v>23</v>
      </c>
      <c r="H8" s="144">
        <v>21</v>
      </c>
      <c r="I8" s="144" t="s">
        <v>201</v>
      </c>
      <c r="J8" s="69">
        <f t="shared" si="0"/>
        <v>2</v>
      </c>
      <c r="K8" s="151">
        <v>6</v>
      </c>
      <c r="L8" s="185" t="s">
        <v>7</v>
      </c>
      <c r="M8" s="186" t="s">
        <v>211</v>
      </c>
      <c r="N8" s="186">
        <v>5</v>
      </c>
      <c r="O8" s="186">
        <f t="shared" si="1"/>
        <v>6</v>
      </c>
      <c r="P8" s="189" t="s">
        <v>273</v>
      </c>
      <c r="Q8" s="190">
        <v>35</v>
      </c>
      <c r="R8" s="157"/>
      <c r="S8" s="14" t="s">
        <v>196</v>
      </c>
      <c r="X8" s="60">
        <v>18</v>
      </c>
      <c r="Z8" s="60">
        <v>3</v>
      </c>
      <c r="AC8" s="60">
        <v>18</v>
      </c>
      <c r="AD8" s="60">
        <v>2</v>
      </c>
      <c r="AE8" s="60">
        <v>2</v>
      </c>
    </row>
    <row r="9" spans="1:31">
      <c r="A9" s="125">
        <v>7</v>
      </c>
      <c r="B9" s="148">
        <v>0.3125</v>
      </c>
      <c r="C9" s="149" t="s">
        <v>0</v>
      </c>
      <c r="D9" s="137"/>
      <c r="E9" s="126" t="s">
        <v>202</v>
      </c>
      <c r="F9" s="150" t="s">
        <v>187</v>
      </c>
      <c r="G9" s="125">
        <v>21</v>
      </c>
      <c r="H9" s="126">
        <v>10</v>
      </c>
      <c r="I9" s="126" t="s">
        <v>202</v>
      </c>
      <c r="J9" s="69">
        <f t="shared" si="0"/>
        <v>11</v>
      </c>
      <c r="K9" s="151">
        <v>7</v>
      </c>
      <c r="L9" s="139" t="s">
        <v>7</v>
      </c>
      <c r="M9" s="137" t="s">
        <v>176</v>
      </c>
      <c r="N9" s="137">
        <v>5</v>
      </c>
      <c r="O9" s="137">
        <f t="shared" si="1"/>
        <v>6</v>
      </c>
      <c r="P9" s="126" t="s">
        <v>274</v>
      </c>
      <c r="Q9" s="156">
        <v>-6</v>
      </c>
      <c r="R9" s="157"/>
      <c r="S9" s="14" t="s">
        <v>202</v>
      </c>
      <c r="X9" s="60">
        <v>25</v>
      </c>
      <c r="Y9" s="60">
        <v>1</v>
      </c>
      <c r="Z9" s="60">
        <v>2</v>
      </c>
      <c r="AC9" s="60">
        <v>25</v>
      </c>
      <c r="AD9" s="60">
        <v>2</v>
      </c>
      <c r="AE9" s="60">
        <v>2</v>
      </c>
    </row>
    <row r="10" spans="1:31" ht="15.75" thickBot="1">
      <c r="A10" s="125">
        <v>8</v>
      </c>
      <c r="B10" s="125"/>
      <c r="C10" s="149" t="s">
        <v>2</v>
      </c>
      <c r="D10" s="137"/>
      <c r="E10" s="126" t="s">
        <v>196</v>
      </c>
      <c r="F10" s="150" t="s">
        <v>201</v>
      </c>
      <c r="G10" s="125">
        <v>21</v>
      </c>
      <c r="H10" s="126">
        <v>11</v>
      </c>
      <c r="I10" s="126" t="s">
        <v>196</v>
      </c>
      <c r="J10" s="69">
        <f t="shared" si="0"/>
        <v>10</v>
      </c>
      <c r="K10" s="151">
        <v>8</v>
      </c>
      <c r="L10" s="184" t="s">
        <v>7</v>
      </c>
      <c r="M10" s="169" t="s">
        <v>175</v>
      </c>
      <c r="N10" s="169">
        <v>5</v>
      </c>
      <c r="O10" s="169">
        <f t="shared" si="1"/>
        <v>6</v>
      </c>
      <c r="P10" s="168" t="s">
        <v>275</v>
      </c>
      <c r="Q10" s="172">
        <v>-24</v>
      </c>
      <c r="R10" s="157"/>
      <c r="S10" s="14" t="s">
        <v>176</v>
      </c>
      <c r="X10" s="60">
        <v>26</v>
      </c>
      <c r="Z10" s="60">
        <v>3</v>
      </c>
      <c r="AC10" s="60">
        <v>26</v>
      </c>
      <c r="AD10" s="60">
        <v>2</v>
      </c>
      <c r="AE10" s="60">
        <v>2</v>
      </c>
    </row>
    <row r="11" spans="1:31" ht="15.75" thickBot="1">
      <c r="A11" s="144">
        <v>9</v>
      </c>
      <c r="B11" s="145">
        <v>0.33333333333333331</v>
      </c>
      <c r="C11" s="146" t="s">
        <v>0</v>
      </c>
      <c r="D11" s="144"/>
      <c r="E11" s="144" t="s">
        <v>210</v>
      </c>
      <c r="F11" s="147" t="s">
        <v>176</v>
      </c>
      <c r="G11" s="144">
        <v>22</v>
      </c>
      <c r="H11" s="144">
        <v>20</v>
      </c>
      <c r="I11" s="147" t="s">
        <v>176</v>
      </c>
      <c r="J11" s="69">
        <f t="shared" si="0"/>
        <v>2</v>
      </c>
      <c r="K11" s="151">
        <v>9</v>
      </c>
      <c r="L11" s="191" t="s">
        <v>7</v>
      </c>
      <c r="M11" s="192" t="s">
        <v>204</v>
      </c>
      <c r="N11" s="192">
        <v>4</v>
      </c>
      <c r="O11" s="192">
        <f t="shared" si="1"/>
        <v>7</v>
      </c>
      <c r="P11" s="193"/>
      <c r="Q11" s="194">
        <v>-33</v>
      </c>
      <c r="R11" s="157"/>
      <c r="AD11" s="60">
        <f>SUM(AD3:AD10)</f>
        <v>16</v>
      </c>
      <c r="AE11" s="60">
        <f>SUM(AE3:AE10)</f>
        <v>16</v>
      </c>
    </row>
    <row r="12" spans="1:31">
      <c r="A12" s="144">
        <v>10</v>
      </c>
      <c r="B12" s="144"/>
      <c r="C12" s="146" t="s">
        <v>2</v>
      </c>
      <c r="D12" s="144"/>
      <c r="E12" s="144" t="s">
        <v>200</v>
      </c>
      <c r="F12" s="147" t="s">
        <v>187</v>
      </c>
      <c r="G12" s="144">
        <v>21</v>
      </c>
      <c r="H12" s="144">
        <v>9</v>
      </c>
      <c r="I12" s="144" t="s">
        <v>200</v>
      </c>
      <c r="J12" s="69">
        <f t="shared" si="0"/>
        <v>12</v>
      </c>
      <c r="K12" s="151">
        <v>10</v>
      </c>
      <c r="L12" s="162"/>
      <c r="M12" s="163" t="s">
        <v>208</v>
      </c>
      <c r="N12" s="163">
        <v>10</v>
      </c>
      <c r="O12" s="164">
        <f t="shared" si="1"/>
        <v>1</v>
      </c>
      <c r="P12" s="163" t="s">
        <v>276</v>
      </c>
      <c r="Q12" s="173">
        <v>97</v>
      </c>
      <c r="R12" s="157"/>
    </row>
    <row r="13" spans="1:31" ht="15.75" thickBot="1">
      <c r="A13" s="125">
        <v>11</v>
      </c>
      <c r="B13" s="148">
        <v>0.35416666666666669</v>
      </c>
      <c r="C13" s="149" t="s">
        <v>0</v>
      </c>
      <c r="D13" s="137"/>
      <c r="E13" s="126" t="s">
        <v>195</v>
      </c>
      <c r="F13" s="150" t="s">
        <v>196</v>
      </c>
      <c r="G13" s="125">
        <v>21</v>
      </c>
      <c r="H13" s="126">
        <v>7</v>
      </c>
      <c r="I13" s="150" t="s">
        <v>196</v>
      </c>
      <c r="J13" s="69">
        <f t="shared" si="0"/>
        <v>14</v>
      </c>
      <c r="K13" s="151">
        <v>11</v>
      </c>
      <c r="L13" s="167"/>
      <c r="M13" s="168" t="s">
        <v>213</v>
      </c>
      <c r="N13" s="168">
        <v>10</v>
      </c>
      <c r="O13" s="169">
        <f t="shared" si="1"/>
        <v>1</v>
      </c>
      <c r="P13" s="168" t="s">
        <v>276</v>
      </c>
      <c r="Q13" s="172">
        <v>72</v>
      </c>
      <c r="R13" s="157"/>
    </row>
    <row r="14" spans="1:31">
      <c r="A14" s="125">
        <v>12</v>
      </c>
      <c r="B14" s="125"/>
      <c r="C14" s="149" t="s">
        <v>2</v>
      </c>
      <c r="D14" s="137"/>
      <c r="E14" s="126" t="s">
        <v>200</v>
      </c>
      <c r="F14" s="150" t="s">
        <v>202</v>
      </c>
      <c r="G14" s="125">
        <v>21</v>
      </c>
      <c r="H14" s="126">
        <v>12</v>
      </c>
      <c r="I14" s="126" t="s">
        <v>200</v>
      </c>
      <c r="J14" s="69">
        <f t="shared" si="0"/>
        <v>9</v>
      </c>
      <c r="K14" s="151">
        <v>12</v>
      </c>
      <c r="L14" s="162"/>
      <c r="M14" s="163" t="s">
        <v>209</v>
      </c>
      <c r="N14" s="163">
        <v>9</v>
      </c>
      <c r="O14" s="164">
        <f t="shared" si="1"/>
        <v>2</v>
      </c>
      <c r="P14" s="165" t="s">
        <v>266</v>
      </c>
      <c r="Q14" s="166">
        <v>70</v>
      </c>
      <c r="R14" s="157"/>
    </row>
    <row r="15" spans="1:31" ht="15.75" thickBot="1">
      <c r="A15" s="144">
        <v>13</v>
      </c>
      <c r="B15" s="145">
        <v>0.375</v>
      </c>
      <c r="C15" s="146" t="s">
        <v>0</v>
      </c>
      <c r="D15" s="144"/>
      <c r="E15" s="144" t="s">
        <v>201</v>
      </c>
      <c r="F15" s="147" t="s">
        <v>187</v>
      </c>
      <c r="G15" s="144">
        <v>21</v>
      </c>
      <c r="H15" s="144">
        <v>13</v>
      </c>
      <c r="I15" s="147" t="s">
        <v>187</v>
      </c>
      <c r="J15" s="69">
        <f t="shared" si="0"/>
        <v>8</v>
      </c>
      <c r="K15" s="151">
        <v>13</v>
      </c>
      <c r="L15" s="167"/>
      <c r="M15" s="168" t="s">
        <v>199</v>
      </c>
      <c r="N15" s="168">
        <v>9</v>
      </c>
      <c r="O15" s="169">
        <f t="shared" si="1"/>
        <v>2</v>
      </c>
      <c r="P15" s="170"/>
      <c r="Q15" s="171">
        <v>22</v>
      </c>
      <c r="R15" s="157"/>
    </row>
    <row r="16" spans="1:31">
      <c r="A16" s="144">
        <v>14</v>
      </c>
      <c r="B16" s="144"/>
      <c r="C16" s="146" t="s">
        <v>2</v>
      </c>
      <c r="D16" s="144"/>
      <c r="E16" s="144" t="s">
        <v>176</v>
      </c>
      <c r="F16" s="147" t="s">
        <v>202</v>
      </c>
      <c r="G16" s="144">
        <v>21</v>
      </c>
      <c r="H16" s="144">
        <v>3</v>
      </c>
      <c r="I16" s="144" t="s">
        <v>176</v>
      </c>
      <c r="J16" s="69">
        <f t="shared" si="0"/>
        <v>18</v>
      </c>
      <c r="K16" s="151">
        <v>14</v>
      </c>
      <c r="L16" s="162"/>
      <c r="M16" s="163" t="s">
        <v>210</v>
      </c>
      <c r="N16" s="163">
        <v>8</v>
      </c>
      <c r="O16" s="164">
        <f t="shared" si="1"/>
        <v>3</v>
      </c>
      <c r="P16" s="165" t="s">
        <v>265</v>
      </c>
      <c r="Q16" s="166">
        <v>46</v>
      </c>
      <c r="R16" s="157"/>
    </row>
    <row r="17" spans="1:19" ht="15.75" thickBot="1">
      <c r="A17" s="125">
        <v>15</v>
      </c>
      <c r="B17" s="148">
        <v>0.39583333333333331</v>
      </c>
      <c r="C17" s="149" t="s">
        <v>0</v>
      </c>
      <c r="D17" s="137"/>
      <c r="E17" s="126" t="s">
        <v>196</v>
      </c>
      <c r="F17" s="150" t="s">
        <v>200</v>
      </c>
      <c r="G17" s="125">
        <v>21</v>
      </c>
      <c r="H17" s="126">
        <v>19</v>
      </c>
      <c r="I17" s="150" t="s">
        <v>200</v>
      </c>
      <c r="J17" s="69">
        <f t="shared" si="0"/>
        <v>2</v>
      </c>
      <c r="K17" s="151">
        <v>15</v>
      </c>
      <c r="L17" s="167"/>
      <c r="M17" s="168" t="s">
        <v>198</v>
      </c>
      <c r="N17" s="168">
        <v>8</v>
      </c>
      <c r="O17" s="169">
        <f t="shared" si="1"/>
        <v>3</v>
      </c>
      <c r="P17" s="170"/>
      <c r="Q17" s="171">
        <v>55</v>
      </c>
      <c r="R17" s="157"/>
    </row>
    <row r="18" spans="1:19">
      <c r="A18" s="125">
        <v>16</v>
      </c>
      <c r="B18" s="125"/>
      <c r="C18" s="149" t="s">
        <v>2</v>
      </c>
      <c r="D18" s="137"/>
      <c r="E18" s="126" t="s">
        <v>210</v>
      </c>
      <c r="F18" s="150" t="s">
        <v>195</v>
      </c>
      <c r="G18" s="125">
        <v>21</v>
      </c>
      <c r="H18" s="126">
        <v>5</v>
      </c>
      <c r="I18" s="126" t="s">
        <v>210</v>
      </c>
      <c r="J18" s="69">
        <f t="shared" si="0"/>
        <v>16</v>
      </c>
      <c r="K18" s="151">
        <v>16</v>
      </c>
      <c r="L18" s="162"/>
      <c r="M18" s="163" t="s">
        <v>217</v>
      </c>
      <c r="N18" s="163">
        <v>7</v>
      </c>
      <c r="O18" s="164">
        <f t="shared" si="1"/>
        <v>4</v>
      </c>
      <c r="P18" s="165" t="s">
        <v>271</v>
      </c>
      <c r="Q18" s="166">
        <v>56</v>
      </c>
      <c r="R18" s="157"/>
    </row>
    <row r="19" spans="1:19" ht="15.75" thickBot="1">
      <c r="C19" s="18"/>
      <c r="F19" s="14"/>
      <c r="K19" s="151">
        <v>17</v>
      </c>
      <c r="L19" s="167"/>
      <c r="M19" s="168" t="s">
        <v>200</v>
      </c>
      <c r="N19" s="168">
        <v>7</v>
      </c>
      <c r="O19" s="169">
        <f t="shared" si="1"/>
        <v>4</v>
      </c>
      <c r="P19" s="170"/>
      <c r="Q19" s="171">
        <v>42</v>
      </c>
      <c r="R19" s="157"/>
    </row>
    <row r="20" spans="1:19" ht="15.75" thickBot="1">
      <c r="C20" s="18"/>
      <c r="F20" s="14"/>
      <c r="K20" s="151">
        <v>18</v>
      </c>
      <c r="L20" s="180"/>
      <c r="M20" s="181" t="s">
        <v>193</v>
      </c>
      <c r="N20" s="181">
        <v>6</v>
      </c>
      <c r="O20" s="181">
        <f t="shared" ref="O20:O31" si="2">11-N20</f>
        <v>5</v>
      </c>
      <c r="P20" s="181"/>
      <c r="Q20" s="183">
        <v>-3</v>
      </c>
      <c r="R20" s="157"/>
    </row>
    <row r="21" spans="1:19">
      <c r="C21" s="18"/>
      <c r="F21" s="14"/>
      <c r="K21" s="151">
        <v>19</v>
      </c>
      <c r="L21" s="195"/>
      <c r="M21" s="196" t="s">
        <v>215</v>
      </c>
      <c r="N21" s="197">
        <v>5</v>
      </c>
      <c r="O21" s="197">
        <f t="shared" si="2"/>
        <v>6</v>
      </c>
      <c r="P21" s="196"/>
      <c r="Q21" s="198">
        <v>16</v>
      </c>
      <c r="R21" s="157"/>
    </row>
    <row r="22" spans="1:19" ht="21">
      <c r="A22" s="100" t="s">
        <v>148</v>
      </c>
      <c r="C22" s="18"/>
      <c r="F22" s="14"/>
      <c r="G22" s="214" t="s">
        <v>243</v>
      </c>
      <c r="H22" s="214"/>
      <c r="K22" s="151">
        <v>20</v>
      </c>
      <c r="L22" s="138"/>
      <c r="M22" s="126" t="s">
        <v>202</v>
      </c>
      <c r="N22" s="160">
        <v>5</v>
      </c>
      <c r="O22" s="160">
        <f t="shared" si="2"/>
        <v>6</v>
      </c>
      <c r="P22" s="126"/>
      <c r="Q22" s="160">
        <v>-25</v>
      </c>
      <c r="R22" s="157"/>
    </row>
    <row r="23" spans="1:19">
      <c r="C23" s="18"/>
      <c r="E23" s="53" t="s">
        <v>227</v>
      </c>
      <c r="F23" s="53" t="s">
        <v>228</v>
      </c>
      <c r="G23" s="120" t="s">
        <v>244</v>
      </c>
      <c r="H23" s="120" t="s">
        <v>245</v>
      </c>
      <c r="I23" s="118" t="s">
        <v>246</v>
      </c>
      <c r="J23" s="119" t="s">
        <v>247</v>
      </c>
      <c r="K23" s="151">
        <v>21</v>
      </c>
      <c r="L23" s="138"/>
      <c r="M23" s="126" t="s">
        <v>218</v>
      </c>
      <c r="N23" s="160">
        <v>5</v>
      </c>
      <c r="O23" s="160">
        <f t="shared" si="2"/>
        <v>6</v>
      </c>
      <c r="P23" s="126"/>
      <c r="Q23" s="161">
        <v>-32</v>
      </c>
      <c r="R23" s="157"/>
      <c r="S23" s="4" t="s">
        <v>224</v>
      </c>
    </row>
    <row r="24" spans="1:19" ht="15.75" thickBot="1">
      <c r="A24" s="144">
        <v>1</v>
      </c>
      <c r="B24" s="145">
        <v>0.25</v>
      </c>
      <c r="C24" s="146" t="s">
        <v>1</v>
      </c>
      <c r="D24" s="144"/>
      <c r="E24" s="144" t="s">
        <v>220</v>
      </c>
      <c r="F24" s="147" t="s">
        <v>203</v>
      </c>
      <c r="G24" s="144">
        <v>21</v>
      </c>
      <c r="H24" s="144">
        <v>11</v>
      </c>
      <c r="I24" s="144" t="s">
        <v>220</v>
      </c>
      <c r="J24" s="69">
        <f>G24-H24</f>
        <v>10</v>
      </c>
      <c r="K24" s="151">
        <v>22</v>
      </c>
      <c r="L24" s="167"/>
      <c r="M24" s="168" t="s">
        <v>203</v>
      </c>
      <c r="N24" s="176">
        <v>5</v>
      </c>
      <c r="O24" s="176">
        <f t="shared" si="2"/>
        <v>6</v>
      </c>
      <c r="P24" s="168"/>
      <c r="Q24" s="177">
        <v>-44</v>
      </c>
      <c r="R24" s="157"/>
      <c r="S24" s="69" t="s">
        <v>220</v>
      </c>
    </row>
    <row r="25" spans="1:19">
      <c r="A25" s="144">
        <v>2</v>
      </c>
      <c r="B25" s="144"/>
      <c r="C25" s="146" t="s">
        <v>3</v>
      </c>
      <c r="D25" s="144"/>
      <c r="E25" s="144" t="s">
        <v>205</v>
      </c>
      <c r="F25" s="147" t="s">
        <v>216</v>
      </c>
      <c r="G25" s="144">
        <v>21</v>
      </c>
      <c r="H25" s="144">
        <v>1</v>
      </c>
      <c r="I25" s="147" t="s">
        <v>216</v>
      </c>
      <c r="J25" s="69">
        <f t="shared" ref="J25:J39" si="3">G25-H25</f>
        <v>20</v>
      </c>
      <c r="K25" s="151">
        <v>23</v>
      </c>
      <c r="L25" s="162"/>
      <c r="M25" s="163" t="s">
        <v>214</v>
      </c>
      <c r="N25" s="174">
        <v>4</v>
      </c>
      <c r="O25" s="174">
        <f t="shared" si="2"/>
        <v>7</v>
      </c>
      <c r="P25" s="163"/>
      <c r="Q25" s="174">
        <v>-4</v>
      </c>
      <c r="R25" s="157"/>
      <c r="S25" s="69" t="s">
        <v>219</v>
      </c>
    </row>
    <row r="26" spans="1:19">
      <c r="A26" s="125">
        <v>3</v>
      </c>
      <c r="B26" s="148">
        <v>0.27083333333333331</v>
      </c>
      <c r="C26" s="149" t="s">
        <v>1</v>
      </c>
      <c r="D26" s="137"/>
      <c r="E26" s="126" t="s">
        <v>219</v>
      </c>
      <c r="F26" s="150" t="s">
        <v>193</v>
      </c>
      <c r="G26" s="125">
        <v>21</v>
      </c>
      <c r="H26" s="125">
        <v>19</v>
      </c>
      <c r="I26" s="150" t="s">
        <v>193</v>
      </c>
      <c r="J26" s="69">
        <f t="shared" si="3"/>
        <v>2</v>
      </c>
      <c r="K26" s="151">
        <v>24</v>
      </c>
      <c r="L26" s="138"/>
      <c r="M26" s="126" t="s">
        <v>201</v>
      </c>
      <c r="N26" s="159">
        <v>4</v>
      </c>
      <c r="O26" s="159">
        <f t="shared" si="2"/>
        <v>7</v>
      </c>
      <c r="P26" s="126"/>
      <c r="Q26" s="159">
        <v>-12</v>
      </c>
      <c r="R26" s="157"/>
      <c r="S26" s="69" t="s">
        <v>198</v>
      </c>
    </row>
    <row r="27" spans="1:19">
      <c r="A27" s="125">
        <v>4</v>
      </c>
      <c r="B27" s="125"/>
      <c r="C27" s="149" t="s">
        <v>3</v>
      </c>
      <c r="D27" s="137"/>
      <c r="E27" s="126" t="s">
        <v>204</v>
      </c>
      <c r="F27" s="150" t="s">
        <v>220</v>
      </c>
      <c r="G27" s="125">
        <v>21</v>
      </c>
      <c r="H27" s="125">
        <v>10</v>
      </c>
      <c r="I27" s="150" t="s">
        <v>220</v>
      </c>
      <c r="J27" s="69">
        <f t="shared" si="3"/>
        <v>11</v>
      </c>
      <c r="K27" s="151">
        <v>25</v>
      </c>
      <c r="L27" s="138"/>
      <c r="M27" s="126" t="s">
        <v>220</v>
      </c>
      <c r="N27" s="159">
        <v>4</v>
      </c>
      <c r="O27" s="159">
        <f t="shared" si="2"/>
        <v>7</v>
      </c>
      <c r="P27" s="126"/>
      <c r="Q27" s="159">
        <v>-35</v>
      </c>
      <c r="R27" s="157"/>
      <c r="S27" s="69" t="s">
        <v>205</v>
      </c>
    </row>
    <row r="28" spans="1:19">
      <c r="A28" s="144">
        <v>5</v>
      </c>
      <c r="B28" s="145">
        <v>0.29166666666666669</v>
      </c>
      <c r="C28" s="146" t="s">
        <v>1</v>
      </c>
      <c r="D28" s="144"/>
      <c r="E28" s="144" t="s">
        <v>216</v>
      </c>
      <c r="F28" s="147" t="s">
        <v>198</v>
      </c>
      <c r="G28" s="144">
        <v>21</v>
      </c>
      <c r="H28" s="144">
        <v>6</v>
      </c>
      <c r="I28" s="144" t="s">
        <v>216</v>
      </c>
      <c r="J28" s="69">
        <f t="shared" si="3"/>
        <v>15</v>
      </c>
      <c r="K28" s="151">
        <v>26</v>
      </c>
      <c r="L28" s="138"/>
      <c r="M28" s="126" t="s">
        <v>205</v>
      </c>
      <c r="N28" s="159">
        <v>4</v>
      </c>
      <c r="O28" s="159">
        <f t="shared" si="2"/>
        <v>7</v>
      </c>
      <c r="P28" s="126"/>
      <c r="Q28" s="159">
        <v>-40</v>
      </c>
      <c r="R28" s="157"/>
      <c r="S28" s="82" t="s">
        <v>203</v>
      </c>
    </row>
    <row r="29" spans="1:19" ht="15.75" thickBot="1">
      <c r="A29" s="144">
        <v>6</v>
      </c>
      <c r="B29" s="144"/>
      <c r="C29" s="146" t="s">
        <v>3</v>
      </c>
      <c r="D29" s="144"/>
      <c r="E29" s="144" t="s">
        <v>203</v>
      </c>
      <c r="F29" s="147" t="s">
        <v>219</v>
      </c>
      <c r="G29" s="144">
        <v>21</v>
      </c>
      <c r="H29" s="144">
        <v>16</v>
      </c>
      <c r="I29" s="144" t="s">
        <v>203</v>
      </c>
      <c r="J29" s="69">
        <f t="shared" si="3"/>
        <v>5</v>
      </c>
      <c r="K29" s="151">
        <v>27</v>
      </c>
      <c r="L29" s="167"/>
      <c r="M29" s="168" t="s">
        <v>197</v>
      </c>
      <c r="N29" s="178">
        <v>4</v>
      </c>
      <c r="O29" s="178">
        <f t="shared" si="2"/>
        <v>7</v>
      </c>
      <c r="P29" s="168"/>
      <c r="Q29" s="179">
        <v>-44</v>
      </c>
      <c r="R29" s="157"/>
      <c r="S29" s="82" t="s">
        <v>204</v>
      </c>
    </row>
    <row r="30" spans="1:19">
      <c r="A30" s="125">
        <v>7</v>
      </c>
      <c r="B30" s="148">
        <v>0.3125</v>
      </c>
      <c r="C30" s="149" t="s">
        <v>1</v>
      </c>
      <c r="D30" s="137"/>
      <c r="E30" s="126" t="s">
        <v>193</v>
      </c>
      <c r="F30" s="150" t="s">
        <v>205</v>
      </c>
      <c r="G30" s="125">
        <v>21</v>
      </c>
      <c r="H30" s="126">
        <v>9</v>
      </c>
      <c r="I30" s="150" t="s">
        <v>205</v>
      </c>
      <c r="J30" s="69">
        <f t="shared" si="3"/>
        <v>12</v>
      </c>
      <c r="K30" s="151">
        <v>28</v>
      </c>
      <c r="L30" s="162"/>
      <c r="M30" s="163" t="s">
        <v>219</v>
      </c>
      <c r="N30" s="165">
        <v>3</v>
      </c>
      <c r="O30" s="165">
        <f t="shared" si="2"/>
        <v>8</v>
      </c>
      <c r="P30" s="163" t="s">
        <v>272</v>
      </c>
      <c r="Q30" s="173">
        <v>-43</v>
      </c>
      <c r="R30" s="157"/>
      <c r="S30" s="82" t="s">
        <v>193</v>
      </c>
    </row>
    <row r="31" spans="1:19" ht="15.75" thickBot="1">
      <c r="A31" s="125">
        <v>8</v>
      </c>
      <c r="B31" s="125"/>
      <c r="C31" s="149" t="s">
        <v>3</v>
      </c>
      <c r="D31" s="137"/>
      <c r="E31" s="126" t="s">
        <v>204</v>
      </c>
      <c r="F31" s="150" t="s">
        <v>203</v>
      </c>
      <c r="G31" s="125">
        <v>21</v>
      </c>
      <c r="H31" s="126">
        <v>5</v>
      </c>
      <c r="I31" s="126" t="s">
        <v>204</v>
      </c>
      <c r="J31" s="69">
        <f t="shared" si="3"/>
        <v>16</v>
      </c>
      <c r="K31" s="151">
        <v>29</v>
      </c>
      <c r="L31" s="138"/>
      <c r="M31" s="126" t="s">
        <v>195</v>
      </c>
      <c r="N31" s="154">
        <v>3</v>
      </c>
      <c r="O31" s="154">
        <f t="shared" si="2"/>
        <v>8</v>
      </c>
      <c r="P31" s="126" t="s">
        <v>270</v>
      </c>
      <c r="Q31" s="156">
        <v>-47</v>
      </c>
      <c r="R31" s="157"/>
      <c r="S31" s="82" t="s">
        <v>216</v>
      </c>
    </row>
    <row r="32" spans="1:19" ht="15.75" thickBot="1">
      <c r="A32" s="144">
        <v>9</v>
      </c>
      <c r="B32" s="145">
        <v>0.33333333333333331</v>
      </c>
      <c r="C32" s="146" t="s">
        <v>1</v>
      </c>
      <c r="D32" s="144"/>
      <c r="E32" s="144" t="s">
        <v>220</v>
      </c>
      <c r="F32" s="147" t="s">
        <v>216</v>
      </c>
      <c r="G32" s="144">
        <v>21</v>
      </c>
      <c r="H32" s="144">
        <v>4</v>
      </c>
      <c r="I32" s="147" t="s">
        <v>216</v>
      </c>
      <c r="J32" s="69">
        <f t="shared" si="3"/>
        <v>17</v>
      </c>
      <c r="K32" s="151">
        <v>30</v>
      </c>
      <c r="L32" s="180"/>
      <c r="M32" s="181" t="s">
        <v>185</v>
      </c>
      <c r="N32" s="181">
        <v>2</v>
      </c>
      <c r="O32" s="182">
        <f t="shared" ref="O32:O34" si="4">11-N32</f>
        <v>9</v>
      </c>
      <c r="P32" s="181"/>
      <c r="Q32" s="183">
        <v>-65</v>
      </c>
      <c r="R32" s="157"/>
    </row>
    <row r="33" spans="1:19">
      <c r="A33" s="144">
        <v>10</v>
      </c>
      <c r="B33" s="144"/>
      <c r="C33" s="146" t="s">
        <v>3</v>
      </c>
      <c r="D33" s="144"/>
      <c r="E33" s="144" t="s">
        <v>198</v>
      </c>
      <c r="F33" s="147" t="s">
        <v>205</v>
      </c>
      <c r="G33" s="144">
        <v>21</v>
      </c>
      <c r="H33" s="144">
        <v>3</v>
      </c>
      <c r="I33" s="144" t="s">
        <v>198</v>
      </c>
      <c r="J33" s="69">
        <f t="shared" si="3"/>
        <v>18</v>
      </c>
      <c r="K33" s="151">
        <v>31</v>
      </c>
      <c r="L33" s="162"/>
      <c r="M33" s="163" t="s">
        <v>189</v>
      </c>
      <c r="N33" s="174">
        <v>1</v>
      </c>
      <c r="O33" s="174">
        <f t="shared" si="4"/>
        <v>10</v>
      </c>
      <c r="P33" s="163" t="s">
        <v>276</v>
      </c>
      <c r="Q33" s="175">
        <v>-92</v>
      </c>
      <c r="R33" s="157"/>
    </row>
    <row r="34" spans="1:19">
      <c r="A34" s="125">
        <v>11</v>
      </c>
      <c r="B34" s="148">
        <v>0.35416666666666669</v>
      </c>
      <c r="C34" s="149" t="s">
        <v>1</v>
      </c>
      <c r="D34" s="137"/>
      <c r="E34" s="126" t="s">
        <v>219</v>
      </c>
      <c r="F34" s="150" t="s">
        <v>204</v>
      </c>
      <c r="G34" s="125">
        <v>21</v>
      </c>
      <c r="H34" s="126">
        <v>5</v>
      </c>
      <c r="I34" s="150" t="s">
        <v>204</v>
      </c>
      <c r="J34" s="69">
        <f t="shared" si="3"/>
        <v>16</v>
      </c>
      <c r="K34" s="151">
        <v>32</v>
      </c>
      <c r="L34" s="138"/>
      <c r="M34" s="126" t="s">
        <v>212</v>
      </c>
      <c r="N34" s="159">
        <v>1</v>
      </c>
      <c r="O34" s="159">
        <f t="shared" si="4"/>
        <v>10</v>
      </c>
      <c r="P34" s="126" t="s">
        <v>276</v>
      </c>
      <c r="Q34" s="158">
        <v>-101</v>
      </c>
      <c r="R34" s="157"/>
    </row>
    <row r="35" spans="1:19">
      <c r="A35" s="125">
        <v>12</v>
      </c>
      <c r="B35" s="125"/>
      <c r="C35" s="149" t="s">
        <v>3</v>
      </c>
      <c r="D35" s="137"/>
      <c r="E35" s="126" t="s">
        <v>198</v>
      </c>
      <c r="F35" s="150" t="s">
        <v>193</v>
      </c>
      <c r="G35" s="125">
        <v>21</v>
      </c>
      <c r="H35" s="126">
        <v>13</v>
      </c>
      <c r="I35" s="126" t="s">
        <v>198</v>
      </c>
      <c r="J35" s="69">
        <f t="shared" si="3"/>
        <v>8</v>
      </c>
      <c r="P35" s="69"/>
      <c r="R35" s="67"/>
    </row>
    <row r="36" spans="1:19">
      <c r="A36" s="144">
        <v>13</v>
      </c>
      <c r="B36" s="145">
        <v>0.375</v>
      </c>
      <c r="C36" s="146" t="s">
        <v>1</v>
      </c>
      <c r="D36" s="144"/>
      <c r="E36" s="144" t="s">
        <v>203</v>
      </c>
      <c r="F36" s="147" t="s">
        <v>205</v>
      </c>
      <c r="G36" s="144">
        <v>21</v>
      </c>
      <c r="H36" s="144">
        <v>18</v>
      </c>
      <c r="I36" s="144" t="s">
        <v>203</v>
      </c>
      <c r="J36" s="69">
        <f t="shared" si="3"/>
        <v>3</v>
      </c>
    </row>
    <row r="37" spans="1:19">
      <c r="A37" s="144">
        <v>14</v>
      </c>
      <c r="B37" s="144"/>
      <c r="C37" s="146" t="s">
        <v>3</v>
      </c>
      <c r="D37" s="144"/>
      <c r="E37" s="144" t="s">
        <v>216</v>
      </c>
      <c r="F37" s="147" t="s">
        <v>193</v>
      </c>
      <c r="G37" s="144">
        <v>21</v>
      </c>
      <c r="H37" s="144">
        <v>5</v>
      </c>
      <c r="I37" s="144" t="s">
        <v>216</v>
      </c>
      <c r="J37" s="69">
        <f t="shared" si="3"/>
        <v>16</v>
      </c>
    </row>
    <row r="38" spans="1:19">
      <c r="A38" s="125">
        <v>15</v>
      </c>
      <c r="B38" s="148">
        <v>0.39583333333333331</v>
      </c>
      <c r="C38" s="149" t="s">
        <v>1</v>
      </c>
      <c r="D38" s="137"/>
      <c r="E38" s="126" t="s">
        <v>204</v>
      </c>
      <c r="F38" s="150" t="s">
        <v>198</v>
      </c>
      <c r="G38" s="125">
        <v>21</v>
      </c>
      <c r="H38" s="126">
        <v>15</v>
      </c>
      <c r="I38" s="150" t="s">
        <v>198</v>
      </c>
      <c r="J38" s="69">
        <f t="shared" si="3"/>
        <v>6</v>
      </c>
    </row>
    <row r="39" spans="1:19">
      <c r="A39" s="125">
        <v>16</v>
      </c>
      <c r="B39" s="125"/>
      <c r="C39" s="149" t="s">
        <v>3</v>
      </c>
      <c r="D39" s="137"/>
      <c r="E39" s="126" t="s">
        <v>220</v>
      </c>
      <c r="F39" s="150" t="s">
        <v>219</v>
      </c>
      <c r="G39" s="125">
        <v>21</v>
      </c>
      <c r="H39" s="126">
        <v>15</v>
      </c>
      <c r="I39" s="126" t="s">
        <v>220</v>
      </c>
      <c r="J39" s="69">
        <f t="shared" si="3"/>
        <v>6</v>
      </c>
    </row>
    <row r="40" spans="1:19">
      <c r="C40" s="18"/>
      <c r="F40" s="14"/>
    </row>
    <row r="41" spans="1:19">
      <c r="C41" s="18"/>
      <c r="F41" s="14"/>
    </row>
    <row r="42" spans="1:19">
      <c r="C42" s="18"/>
      <c r="F42" s="14"/>
    </row>
    <row r="43" spans="1:19" ht="31.5">
      <c r="A43" s="100" t="s">
        <v>149</v>
      </c>
      <c r="C43" s="18"/>
      <c r="F43" s="14"/>
      <c r="G43" s="143" t="s">
        <v>243</v>
      </c>
      <c r="H43" s="143"/>
    </row>
    <row r="44" spans="1:19">
      <c r="C44" s="18"/>
      <c r="E44" s="53" t="s">
        <v>227</v>
      </c>
      <c r="F44" s="53" t="s">
        <v>228</v>
      </c>
      <c r="G44" s="120" t="s">
        <v>244</v>
      </c>
      <c r="H44" s="120" t="s">
        <v>245</v>
      </c>
      <c r="I44" s="118" t="s">
        <v>246</v>
      </c>
      <c r="J44" s="119" t="s">
        <v>247</v>
      </c>
    </row>
    <row r="45" spans="1:19">
      <c r="A45" s="144">
        <v>1</v>
      </c>
      <c r="B45" s="145">
        <v>0.25</v>
      </c>
      <c r="C45" s="146" t="s">
        <v>0</v>
      </c>
      <c r="D45" s="144"/>
      <c r="E45" s="144" t="s">
        <v>217</v>
      </c>
      <c r="F45" s="147" t="s">
        <v>197</v>
      </c>
      <c r="G45" s="144">
        <v>21</v>
      </c>
      <c r="H45" s="144">
        <v>12</v>
      </c>
      <c r="I45" s="144" t="s">
        <v>217</v>
      </c>
      <c r="J45" s="69">
        <f>G45-H45</f>
        <v>9</v>
      </c>
      <c r="S45" s="4" t="s">
        <v>225</v>
      </c>
    </row>
    <row r="46" spans="1:19">
      <c r="A46" s="144">
        <v>2</v>
      </c>
      <c r="B46" s="144"/>
      <c r="C46" s="146" t="s">
        <v>1</v>
      </c>
      <c r="D46" s="144"/>
      <c r="E46" s="144" t="s">
        <v>218</v>
      </c>
      <c r="F46" s="147" t="s">
        <v>175</v>
      </c>
      <c r="G46" s="144">
        <v>21</v>
      </c>
      <c r="H46" s="144">
        <v>3</v>
      </c>
      <c r="I46" s="147" t="s">
        <v>175</v>
      </c>
      <c r="J46" s="69">
        <f t="shared" ref="J46:J60" si="5">G46-H46</f>
        <v>18</v>
      </c>
      <c r="S46" s="69" t="s">
        <v>217</v>
      </c>
    </row>
    <row r="47" spans="1:19">
      <c r="A47" s="125">
        <v>3</v>
      </c>
      <c r="B47" s="148">
        <v>0.27083333333333331</v>
      </c>
      <c r="C47" s="149" t="s">
        <v>0</v>
      </c>
      <c r="D47" s="137"/>
      <c r="E47" s="126" t="s">
        <v>189</v>
      </c>
      <c r="F47" s="150" t="s">
        <v>208</v>
      </c>
      <c r="G47" s="125">
        <v>21</v>
      </c>
      <c r="H47" s="125">
        <v>7</v>
      </c>
      <c r="I47" s="150" t="s">
        <v>208</v>
      </c>
      <c r="J47" s="69">
        <f t="shared" si="5"/>
        <v>14</v>
      </c>
      <c r="S47" s="69" t="s">
        <v>189</v>
      </c>
    </row>
    <row r="48" spans="1:19">
      <c r="A48" s="125">
        <v>4</v>
      </c>
      <c r="B48" s="125"/>
      <c r="C48" s="149" t="s">
        <v>1</v>
      </c>
      <c r="D48" s="137"/>
      <c r="E48" s="126" t="s">
        <v>207</v>
      </c>
      <c r="F48" s="150" t="s">
        <v>217</v>
      </c>
      <c r="G48" s="125">
        <v>21</v>
      </c>
      <c r="H48" s="125">
        <v>17</v>
      </c>
      <c r="I48" s="126" t="s">
        <v>207</v>
      </c>
      <c r="J48" s="69">
        <f t="shared" si="5"/>
        <v>4</v>
      </c>
      <c r="S48" s="69" t="s">
        <v>209</v>
      </c>
    </row>
    <row r="49" spans="1:19">
      <c r="A49" s="144">
        <v>5</v>
      </c>
      <c r="B49" s="145">
        <v>0.29166666666666669</v>
      </c>
      <c r="C49" s="146" t="s">
        <v>0</v>
      </c>
      <c r="D49" s="144"/>
      <c r="E49" s="144" t="s">
        <v>175</v>
      </c>
      <c r="F49" s="147" t="s">
        <v>209</v>
      </c>
      <c r="G49" s="144">
        <v>21</v>
      </c>
      <c r="H49" s="144">
        <v>0</v>
      </c>
      <c r="I49" s="147" t="s">
        <v>209</v>
      </c>
      <c r="J49" s="69">
        <f t="shared" si="5"/>
        <v>21</v>
      </c>
      <c r="S49" s="69" t="s">
        <v>218</v>
      </c>
    </row>
    <row r="50" spans="1:19">
      <c r="A50" s="144">
        <v>6</v>
      </c>
      <c r="B50" s="144"/>
      <c r="C50" s="146" t="s">
        <v>1</v>
      </c>
      <c r="D50" s="144"/>
      <c r="E50" s="144" t="s">
        <v>197</v>
      </c>
      <c r="F50" s="147" t="s">
        <v>189</v>
      </c>
      <c r="G50" s="144">
        <v>21</v>
      </c>
      <c r="H50" s="144">
        <v>16</v>
      </c>
      <c r="I50" s="144" t="s">
        <v>197</v>
      </c>
      <c r="J50" s="69">
        <f t="shared" si="5"/>
        <v>5</v>
      </c>
      <c r="S50" s="82" t="s">
        <v>197</v>
      </c>
    </row>
    <row r="51" spans="1:19">
      <c r="A51" s="125">
        <v>7</v>
      </c>
      <c r="B51" s="148">
        <v>0.3125</v>
      </c>
      <c r="C51" s="149" t="s">
        <v>0</v>
      </c>
      <c r="D51" s="137"/>
      <c r="E51" s="126" t="s">
        <v>208</v>
      </c>
      <c r="F51" s="150" t="s">
        <v>218</v>
      </c>
      <c r="G51" s="125">
        <v>21</v>
      </c>
      <c r="H51" s="126">
        <v>10</v>
      </c>
      <c r="I51" s="126" t="s">
        <v>208</v>
      </c>
      <c r="J51" s="69">
        <f t="shared" si="5"/>
        <v>11</v>
      </c>
      <c r="S51" s="82" t="s">
        <v>207</v>
      </c>
    </row>
    <row r="52" spans="1:19">
      <c r="A52" s="125">
        <v>8</v>
      </c>
      <c r="B52" s="125"/>
      <c r="C52" s="149" t="s">
        <v>1</v>
      </c>
      <c r="D52" s="137"/>
      <c r="E52" s="126" t="s">
        <v>207</v>
      </c>
      <c r="F52" s="150" t="s">
        <v>197</v>
      </c>
      <c r="G52" s="125">
        <v>21</v>
      </c>
      <c r="H52" s="126">
        <v>6</v>
      </c>
      <c r="I52" s="126" t="s">
        <v>207</v>
      </c>
      <c r="J52" s="69">
        <f t="shared" si="5"/>
        <v>15</v>
      </c>
      <c r="S52" s="82" t="s">
        <v>208</v>
      </c>
    </row>
    <row r="53" spans="1:19">
      <c r="A53" s="144">
        <v>9</v>
      </c>
      <c r="B53" s="145">
        <v>0.33333333333333331</v>
      </c>
      <c r="C53" s="146" t="s">
        <v>0</v>
      </c>
      <c r="D53" s="144"/>
      <c r="E53" s="144" t="s">
        <v>217</v>
      </c>
      <c r="F53" s="147" t="s">
        <v>175</v>
      </c>
      <c r="G53" s="144">
        <v>21</v>
      </c>
      <c r="H53" s="144">
        <v>0</v>
      </c>
      <c r="I53" s="144" t="s">
        <v>217</v>
      </c>
      <c r="J53" s="69">
        <f t="shared" si="5"/>
        <v>21</v>
      </c>
      <c r="S53" s="82" t="s">
        <v>175</v>
      </c>
    </row>
    <row r="54" spans="1:19">
      <c r="A54" s="144">
        <v>10</v>
      </c>
      <c r="B54" s="144"/>
      <c r="C54" s="146" t="s">
        <v>1</v>
      </c>
      <c r="D54" s="144"/>
      <c r="E54" s="144" t="s">
        <v>209</v>
      </c>
      <c r="F54" s="147" t="s">
        <v>218</v>
      </c>
      <c r="G54" s="144">
        <v>21</v>
      </c>
      <c r="H54" s="144">
        <v>15</v>
      </c>
      <c r="I54" s="144" t="s">
        <v>209</v>
      </c>
      <c r="J54" s="69">
        <f t="shared" si="5"/>
        <v>6</v>
      </c>
    </row>
    <row r="55" spans="1:19">
      <c r="A55" s="125">
        <v>11</v>
      </c>
      <c r="B55" s="148">
        <v>0.35416666666666669</v>
      </c>
      <c r="C55" s="149" t="s">
        <v>0</v>
      </c>
      <c r="D55" s="137"/>
      <c r="E55" s="126" t="s">
        <v>189</v>
      </c>
      <c r="F55" s="150" t="s">
        <v>207</v>
      </c>
      <c r="G55" s="125">
        <v>21</v>
      </c>
      <c r="H55" s="126">
        <v>7</v>
      </c>
      <c r="I55" s="150" t="s">
        <v>207</v>
      </c>
      <c r="J55" s="69">
        <f t="shared" si="5"/>
        <v>14</v>
      </c>
    </row>
    <row r="56" spans="1:19">
      <c r="A56" s="125">
        <v>12</v>
      </c>
      <c r="B56" s="125"/>
      <c r="C56" s="149" t="s">
        <v>1</v>
      </c>
      <c r="D56" s="137"/>
      <c r="E56" s="126" t="s">
        <v>209</v>
      </c>
      <c r="F56" s="150" t="s">
        <v>208</v>
      </c>
      <c r="G56" s="125">
        <v>21</v>
      </c>
      <c r="H56" s="126">
        <v>14</v>
      </c>
      <c r="I56" s="126" t="s">
        <v>209</v>
      </c>
      <c r="J56" s="69">
        <f t="shared" si="5"/>
        <v>7</v>
      </c>
    </row>
    <row r="57" spans="1:19">
      <c r="A57" s="144">
        <v>13</v>
      </c>
      <c r="B57" s="145">
        <v>0.375</v>
      </c>
      <c r="C57" s="146" t="s">
        <v>0</v>
      </c>
      <c r="D57" s="144"/>
      <c r="E57" s="144" t="s">
        <v>197</v>
      </c>
      <c r="F57" s="147" t="s">
        <v>218</v>
      </c>
      <c r="G57" s="144">
        <v>21</v>
      </c>
      <c r="H57" s="144">
        <v>16</v>
      </c>
      <c r="I57" s="144" t="s">
        <v>197</v>
      </c>
      <c r="J57" s="69">
        <f t="shared" si="5"/>
        <v>5</v>
      </c>
    </row>
    <row r="58" spans="1:19">
      <c r="A58" s="144">
        <v>14</v>
      </c>
      <c r="B58" s="144"/>
      <c r="C58" s="146" t="s">
        <v>1</v>
      </c>
      <c r="D58" s="144"/>
      <c r="E58" s="144" t="s">
        <v>175</v>
      </c>
      <c r="F58" s="147" t="s">
        <v>208</v>
      </c>
      <c r="G58" s="144">
        <v>21</v>
      </c>
      <c r="H58" s="144">
        <v>0</v>
      </c>
      <c r="I58" s="147" t="s">
        <v>208</v>
      </c>
      <c r="J58" s="69">
        <f t="shared" si="5"/>
        <v>21</v>
      </c>
    </row>
    <row r="59" spans="1:19">
      <c r="A59" s="125">
        <v>15</v>
      </c>
      <c r="B59" s="148">
        <v>0.39583333333333331</v>
      </c>
      <c r="C59" s="149" t="s">
        <v>0</v>
      </c>
      <c r="D59" s="137"/>
      <c r="E59" s="126" t="s">
        <v>207</v>
      </c>
      <c r="F59" s="150" t="s">
        <v>209</v>
      </c>
      <c r="G59" s="125">
        <v>21</v>
      </c>
      <c r="H59" s="126">
        <v>19</v>
      </c>
      <c r="I59" s="150" t="s">
        <v>209</v>
      </c>
      <c r="J59" s="69">
        <f t="shared" si="5"/>
        <v>2</v>
      </c>
    </row>
    <row r="60" spans="1:19">
      <c r="A60" s="125">
        <v>16</v>
      </c>
      <c r="B60" s="125"/>
      <c r="C60" s="149" t="s">
        <v>1</v>
      </c>
      <c r="D60" s="137"/>
      <c r="E60" s="126" t="s">
        <v>217</v>
      </c>
      <c r="F60" s="150" t="s">
        <v>189</v>
      </c>
      <c r="G60" s="125">
        <v>21</v>
      </c>
      <c r="H60" s="126">
        <v>8</v>
      </c>
      <c r="I60" s="126" t="s">
        <v>217</v>
      </c>
      <c r="J60" s="69">
        <f t="shared" si="5"/>
        <v>13</v>
      </c>
    </row>
    <row r="61" spans="1:19">
      <c r="C61" s="18"/>
      <c r="F61" s="14"/>
    </row>
    <row r="62" spans="1:19">
      <c r="C62" s="18"/>
      <c r="F62" s="14"/>
    </row>
    <row r="63" spans="1:19">
      <c r="C63" s="18"/>
      <c r="F63" s="14"/>
    </row>
    <row r="64" spans="1:19" ht="21">
      <c r="A64" s="100" t="s">
        <v>150</v>
      </c>
      <c r="C64" s="18"/>
      <c r="F64" s="14"/>
      <c r="G64" s="214" t="s">
        <v>243</v>
      </c>
      <c r="H64" s="214"/>
    </row>
    <row r="65" spans="1:19">
      <c r="C65" s="18"/>
      <c r="E65" s="53" t="s">
        <v>227</v>
      </c>
      <c r="F65" s="53" t="s">
        <v>228</v>
      </c>
      <c r="G65" s="120" t="s">
        <v>244</v>
      </c>
      <c r="H65" s="120" t="s">
        <v>245</v>
      </c>
      <c r="I65" s="118" t="s">
        <v>246</v>
      </c>
      <c r="J65" s="119" t="s">
        <v>247</v>
      </c>
      <c r="S65" s="4" t="s">
        <v>226</v>
      </c>
    </row>
    <row r="66" spans="1:19">
      <c r="A66" s="144">
        <v>1</v>
      </c>
      <c r="B66" s="145">
        <v>0.25</v>
      </c>
      <c r="C66" s="146" t="s">
        <v>0</v>
      </c>
      <c r="D66" s="144"/>
      <c r="E66" s="144" t="s">
        <v>212</v>
      </c>
      <c r="F66" s="147" t="s">
        <v>185</v>
      </c>
      <c r="G66" s="144">
        <v>21</v>
      </c>
      <c r="H66" s="144">
        <v>18</v>
      </c>
      <c r="I66" s="144" t="s">
        <v>212</v>
      </c>
      <c r="J66" s="69">
        <f>G66-H66</f>
        <v>3</v>
      </c>
      <c r="S66" s="69" t="s">
        <v>212</v>
      </c>
    </row>
    <row r="67" spans="1:19">
      <c r="A67" s="144">
        <v>2</v>
      </c>
      <c r="B67" s="144"/>
      <c r="C67" s="146" t="s">
        <v>1</v>
      </c>
      <c r="D67" s="144"/>
      <c r="E67" s="144" t="s">
        <v>214</v>
      </c>
      <c r="F67" s="147" t="s">
        <v>206</v>
      </c>
      <c r="G67" s="144">
        <v>21</v>
      </c>
      <c r="H67" s="144">
        <v>12</v>
      </c>
      <c r="I67" s="147" t="s">
        <v>206</v>
      </c>
      <c r="J67" s="69">
        <f t="shared" ref="J67:J81" si="6">G67-H67</f>
        <v>9</v>
      </c>
      <c r="S67" s="69" t="s">
        <v>213</v>
      </c>
    </row>
    <row r="68" spans="1:19">
      <c r="A68" s="125">
        <v>3</v>
      </c>
      <c r="B68" s="148">
        <v>0.27083333333333331</v>
      </c>
      <c r="C68" s="149" t="s">
        <v>0</v>
      </c>
      <c r="D68" s="137"/>
      <c r="E68" s="126" t="s">
        <v>213</v>
      </c>
      <c r="F68" s="150" t="s">
        <v>215</v>
      </c>
      <c r="G68" s="126">
        <v>21</v>
      </c>
      <c r="H68" s="125">
        <v>15</v>
      </c>
      <c r="I68" s="126" t="s">
        <v>213</v>
      </c>
      <c r="J68" s="69">
        <f t="shared" si="6"/>
        <v>6</v>
      </c>
      <c r="S68" s="69" t="s">
        <v>199</v>
      </c>
    </row>
    <row r="69" spans="1:19">
      <c r="A69" s="125">
        <v>4</v>
      </c>
      <c r="B69" s="125"/>
      <c r="C69" s="149" t="s">
        <v>1</v>
      </c>
      <c r="D69" s="137"/>
      <c r="E69" s="126" t="s">
        <v>211</v>
      </c>
      <c r="F69" s="150" t="s">
        <v>212</v>
      </c>
      <c r="G69" s="126">
        <v>21</v>
      </c>
      <c r="H69" s="125">
        <v>14</v>
      </c>
      <c r="I69" s="126" t="s">
        <v>211</v>
      </c>
      <c r="J69" s="69">
        <f t="shared" si="6"/>
        <v>7</v>
      </c>
      <c r="S69" s="69" t="s">
        <v>214</v>
      </c>
    </row>
    <row r="70" spans="1:19">
      <c r="A70" s="144">
        <v>5</v>
      </c>
      <c r="B70" s="145">
        <v>0.29166666666666669</v>
      </c>
      <c r="C70" s="146" t="s">
        <v>0</v>
      </c>
      <c r="D70" s="144"/>
      <c r="E70" s="144" t="s">
        <v>206</v>
      </c>
      <c r="F70" s="147" t="s">
        <v>199</v>
      </c>
      <c r="G70" s="144">
        <v>21</v>
      </c>
      <c r="H70" s="144">
        <v>17</v>
      </c>
      <c r="I70" s="147" t="s">
        <v>199</v>
      </c>
      <c r="J70" s="69">
        <f t="shared" si="6"/>
        <v>4</v>
      </c>
      <c r="S70" s="82" t="s">
        <v>185</v>
      </c>
    </row>
    <row r="71" spans="1:19">
      <c r="A71" s="144">
        <v>6</v>
      </c>
      <c r="B71" s="144"/>
      <c r="C71" s="146" t="s">
        <v>1</v>
      </c>
      <c r="D71" s="144"/>
      <c r="E71" s="144" t="s">
        <v>185</v>
      </c>
      <c r="F71" s="147" t="s">
        <v>213</v>
      </c>
      <c r="G71" s="144">
        <v>21</v>
      </c>
      <c r="H71" s="144">
        <v>17</v>
      </c>
      <c r="I71" s="147" t="s">
        <v>213</v>
      </c>
      <c r="J71" s="69">
        <f t="shared" si="6"/>
        <v>4</v>
      </c>
      <c r="S71" s="82" t="s">
        <v>211</v>
      </c>
    </row>
    <row r="72" spans="1:19">
      <c r="A72" s="125">
        <v>7</v>
      </c>
      <c r="B72" s="148">
        <v>0.3125</v>
      </c>
      <c r="C72" s="149" t="s">
        <v>0</v>
      </c>
      <c r="D72" s="137"/>
      <c r="E72" s="126" t="s">
        <v>215</v>
      </c>
      <c r="F72" s="150" t="s">
        <v>214</v>
      </c>
      <c r="G72" s="126">
        <v>21</v>
      </c>
      <c r="H72" s="126">
        <v>9</v>
      </c>
      <c r="I72" s="126" t="s">
        <v>215</v>
      </c>
      <c r="J72" s="69">
        <f t="shared" si="6"/>
        <v>12</v>
      </c>
      <c r="S72" s="82" t="s">
        <v>215</v>
      </c>
    </row>
    <row r="73" spans="1:19">
      <c r="A73" s="125">
        <v>8</v>
      </c>
      <c r="B73" s="125"/>
      <c r="C73" s="149" t="s">
        <v>1</v>
      </c>
      <c r="D73" s="137"/>
      <c r="E73" s="126" t="s">
        <v>211</v>
      </c>
      <c r="F73" s="150" t="s">
        <v>185</v>
      </c>
      <c r="G73" s="126">
        <v>21</v>
      </c>
      <c r="H73" s="126">
        <v>2</v>
      </c>
      <c r="I73" s="126" t="s">
        <v>211</v>
      </c>
      <c r="J73" s="69">
        <f t="shared" si="6"/>
        <v>19</v>
      </c>
      <c r="S73" s="82" t="s">
        <v>206</v>
      </c>
    </row>
    <row r="74" spans="1:19">
      <c r="A74" s="144">
        <v>9</v>
      </c>
      <c r="B74" s="145">
        <v>0.33333333333333331</v>
      </c>
      <c r="C74" s="146" t="s">
        <v>0</v>
      </c>
      <c r="D74" s="144"/>
      <c r="E74" s="144" t="s">
        <v>212</v>
      </c>
      <c r="F74" s="147" t="s">
        <v>206</v>
      </c>
      <c r="G74" s="144">
        <v>21</v>
      </c>
      <c r="H74" s="144">
        <v>16</v>
      </c>
      <c r="I74" s="147" t="s">
        <v>206</v>
      </c>
      <c r="J74" s="69">
        <f t="shared" si="6"/>
        <v>5</v>
      </c>
    </row>
    <row r="75" spans="1:19">
      <c r="A75" s="144">
        <v>10</v>
      </c>
      <c r="B75" s="144"/>
      <c r="C75" s="146" t="s">
        <v>1</v>
      </c>
      <c r="D75" s="144"/>
      <c r="E75" s="144" t="s">
        <v>199</v>
      </c>
      <c r="F75" s="147" t="s">
        <v>214</v>
      </c>
      <c r="G75" s="144">
        <v>21</v>
      </c>
      <c r="H75" s="144">
        <v>15</v>
      </c>
      <c r="I75" s="144" t="s">
        <v>199</v>
      </c>
      <c r="J75" s="69">
        <f t="shared" si="6"/>
        <v>6</v>
      </c>
    </row>
    <row r="76" spans="1:19">
      <c r="A76" s="125">
        <v>11</v>
      </c>
      <c r="B76" s="148">
        <v>0.35416666666666669</v>
      </c>
      <c r="C76" s="149" t="s">
        <v>0</v>
      </c>
      <c r="D76" s="137"/>
      <c r="E76" s="126" t="s">
        <v>213</v>
      </c>
      <c r="F76" s="150" t="s">
        <v>211</v>
      </c>
      <c r="G76" s="126">
        <v>21</v>
      </c>
      <c r="H76" s="126">
        <v>1</v>
      </c>
      <c r="I76" s="150" t="s">
        <v>211</v>
      </c>
      <c r="J76" s="69">
        <f t="shared" si="6"/>
        <v>20</v>
      </c>
    </row>
    <row r="77" spans="1:19">
      <c r="A77" s="125">
        <v>12</v>
      </c>
      <c r="B77" s="125"/>
      <c r="C77" s="149" t="s">
        <v>1</v>
      </c>
      <c r="D77" s="137"/>
      <c r="E77" s="126" t="s">
        <v>199</v>
      </c>
      <c r="F77" s="150" t="s">
        <v>215</v>
      </c>
      <c r="G77" s="126">
        <v>21</v>
      </c>
      <c r="H77" s="126">
        <v>17</v>
      </c>
      <c r="I77" s="126" t="s">
        <v>199</v>
      </c>
      <c r="J77" s="69">
        <f t="shared" si="6"/>
        <v>4</v>
      </c>
    </row>
    <row r="78" spans="1:19">
      <c r="A78" s="144">
        <v>13</v>
      </c>
      <c r="B78" s="145">
        <v>0.375</v>
      </c>
      <c r="C78" s="146" t="s">
        <v>0</v>
      </c>
      <c r="D78" s="144"/>
      <c r="E78" s="144" t="s">
        <v>185</v>
      </c>
      <c r="F78" s="147" t="s">
        <v>214</v>
      </c>
      <c r="G78" s="144">
        <v>21</v>
      </c>
      <c r="H78" s="144">
        <v>17</v>
      </c>
      <c r="I78" s="144" t="s">
        <v>185</v>
      </c>
      <c r="J78" s="69">
        <f t="shared" si="6"/>
        <v>4</v>
      </c>
    </row>
    <row r="79" spans="1:19">
      <c r="A79" s="144">
        <v>14</v>
      </c>
      <c r="B79" s="144"/>
      <c r="C79" s="146" t="s">
        <v>1</v>
      </c>
      <c r="D79" s="144"/>
      <c r="E79" s="144" t="s">
        <v>206</v>
      </c>
      <c r="F79" s="147" t="s">
        <v>215</v>
      </c>
      <c r="G79" s="144">
        <v>21</v>
      </c>
      <c r="H79" s="144">
        <v>17</v>
      </c>
      <c r="I79" s="144" t="s">
        <v>206</v>
      </c>
      <c r="J79" s="69">
        <f t="shared" si="6"/>
        <v>4</v>
      </c>
    </row>
    <row r="80" spans="1:19">
      <c r="A80" s="125">
        <v>15</v>
      </c>
      <c r="B80" s="148">
        <v>0.39583333333333331</v>
      </c>
      <c r="C80" s="149" t="s">
        <v>0</v>
      </c>
      <c r="D80" s="137"/>
      <c r="E80" s="126" t="s">
        <v>211</v>
      </c>
      <c r="F80" s="150" t="s">
        <v>199</v>
      </c>
      <c r="G80" s="126">
        <v>21</v>
      </c>
      <c r="H80" s="126">
        <v>18</v>
      </c>
      <c r="I80" s="150" t="s">
        <v>199</v>
      </c>
      <c r="J80" s="69">
        <f t="shared" si="6"/>
        <v>3</v>
      </c>
    </row>
    <row r="81" spans="1:10">
      <c r="A81" s="125">
        <v>16</v>
      </c>
      <c r="B81" s="125"/>
      <c r="C81" s="149" t="s">
        <v>1</v>
      </c>
      <c r="D81" s="137"/>
      <c r="E81" s="126" t="s">
        <v>212</v>
      </c>
      <c r="F81" s="150" t="s">
        <v>213</v>
      </c>
      <c r="G81" s="126">
        <v>21</v>
      </c>
      <c r="H81" s="126">
        <v>19</v>
      </c>
      <c r="I81" s="150" t="s">
        <v>213</v>
      </c>
      <c r="J81" s="69">
        <f t="shared" si="6"/>
        <v>2</v>
      </c>
    </row>
    <row r="82" spans="1:10">
      <c r="C82" s="18"/>
      <c r="F82" s="14"/>
    </row>
    <row r="83" spans="1:10">
      <c r="C83" s="18"/>
    </row>
    <row r="84" spans="1:10">
      <c r="C84" s="18"/>
    </row>
    <row r="85" spans="1:10">
      <c r="C85" s="18"/>
    </row>
    <row r="86" spans="1:10">
      <c r="C86" s="18"/>
    </row>
    <row r="87" spans="1:10">
      <c r="C87" s="18"/>
    </row>
    <row r="88" spans="1:10">
      <c r="C88" s="18"/>
    </row>
  </sheetData>
  <sortState ref="M19:Q34">
    <sortCondition descending="1" ref="N19:N34"/>
    <sortCondition descending="1" ref="Q19:Q34"/>
  </sortState>
  <mergeCells count="3">
    <mergeCell ref="G1:H1"/>
    <mergeCell ref="G22:H22"/>
    <mergeCell ref="G64:H64"/>
  </mergeCells>
  <pageMargins left="0.2" right="0.2" top="0.75" bottom="0.75" header="0.3" footer="0.3"/>
  <pageSetup orientation="landscape" r:id="rId1"/>
  <rowBreaks count="3" manualBreakCount="3">
    <brk id="19" max="16383" man="1"/>
    <brk id="41" max="16383" man="1"/>
    <brk id="6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71"/>
  <sheetViews>
    <sheetView tabSelected="1" workbookViewId="0">
      <selection activeCell="N55" sqref="N55"/>
    </sheetView>
  </sheetViews>
  <sheetFormatPr defaultRowHeight="15"/>
  <cols>
    <col min="1" max="1" width="5.5703125" customWidth="1"/>
    <col min="2" max="2" width="16.85546875" customWidth="1"/>
    <col min="3" max="3" width="3.5703125" customWidth="1"/>
    <col min="4" max="4" width="16.85546875" customWidth="1"/>
    <col min="5" max="5" width="3.5703125" customWidth="1"/>
    <col min="6" max="6" width="16.85546875" customWidth="1"/>
    <col min="7" max="7" width="3.5703125" customWidth="1"/>
    <col min="8" max="8" width="16.85546875" customWidth="1"/>
    <col min="9" max="9" width="3.5703125" customWidth="1"/>
    <col min="10" max="10" width="15.5703125" customWidth="1"/>
    <col min="11" max="11" width="3.5703125" customWidth="1"/>
    <col min="12" max="12" width="15.5703125" customWidth="1"/>
    <col min="13" max="13" width="3.5703125" customWidth="1"/>
    <col min="14" max="14" width="15.5703125" customWidth="1"/>
    <col min="15" max="15" width="3.5703125" customWidth="1"/>
    <col min="16" max="16" width="11.42578125" style="60" customWidth="1"/>
    <col min="17" max="17" width="15.5703125" customWidth="1"/>
    <col min="18" max="18" width="3.5703125" customWidth="1"/>
    <col min="19" max="19" width="15.5703125" customWidth="1"/>
    <col min="20" max="20" width="3.5703125" customWidth="1"/>
    <col min="21" max="21" width="15.5703125" customWidth="1"/>
  </cols>
  <sheetData>
    <row r="1" spans="1:21" ht="24.75" customHeight="1">
      <c r="B1" s="51" t="s">
        <v>48</v>
      </c>
      <c r="P1" s="115" t="s">
        <v>240</v>
      </c>
      <c r="Q1" s="116" t="s">
        <v>241</v>
      </c>
      <c r="R1" s="116"/>
      <c r="S1" s="116" t="s">
        <v>242</v>
      </c>
    </row>
    <row r="2" spans="1:21" ht="4.5" customHeight="1"/>
    <row r="3" spans="1:21" ht="4.5" customHeight="1"/>
    <row r="4" spans="1:21" ht="13.5" customHeight="1">
      <c r="A4" s="117"/>
      <c r="B4" s="117">
        <v>0.72916666666666663</v>
      </c>
      <c r="C4" s="117"/>
      <c r="D4" s="117">
        <v>0.75</v>
      </c>
      <c r="E4" s="117"/>
      <c r="F4" s="117">
        <v>0.77083333333333304</v>
      </c>
      <c r="G4" s="117"/>
      <c r="H4" s="117">
        <v>0.79166666666666696</v>
      </c>
      <c r="I4" s="117"/>
      <c r="J4" s="117">
        <v>0.8125</v>
      </c>
      <c r="K4" s="117"/>
      <c r="L4" s="117">
        <v>0.83333333333333404</v>
      </c>
      <c r="M4" s="117"/>
      <c r="N4" s="117">
        <v>0.85416666666666696</v>
      </c>
      <c r="O4" s="117"/>
      <c r="P4" s="117">
        <v>0.875000000000001</v>
      </c>
      <c r="Q4" s="117">
        <v>0.89583333333333404</v>
      </c>
      <c r="R4" s="117"/>
      <c r="S4" s="117">
        <v>0.91666666666666696</v>
      </c>
      <c r="T4" s="52"/>
      <c r="U4" s="52"/>
    </row>
    <row r="5" spans="1:21" ht="13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15" t="s">
        <v>239</v>
      </c>
      <c r="Q5" s="26"/>
      <c r="R5" s="26"/>
      <c r="S5" s="42"/>
      <c r="T5" s="26"/>
      <c r="U5" s="26"/>
    </row>
    <row r="6" spans="1:21" ht="13.5" customHeight="1" thickBot="1">
      <c r="A6" s="202"/>
      <c r="B6" s="202"/>
      <c r="C6" s="202"/>
      <c r="D6" s="202"/>
      <c r="E6" s="29">
        <v>1</v>
      </c>
      <c r="F6" s="28" t="s">
        <v>187</v>
      </c>
      <c r="G6" s="203"/>
      <c r="H6" s="202"/>
      <c r="I6" s="202"/>
      <c r="J6" s="202"/>
      <c r="K6" s="202"/>
      <c r="L6" s="202"/>
      <c r="M6" s="202"/>
      <c r="N6" s="202"/>
      <c r="O6" s="202"/>
      <c r="P6" s="216"/>
      <c r="Q6" s="26"/>
      <c r="R6" s="26"/>
      <c r="S6" s="42"/>
      <c r="T6" s="26"/>
      <c r="U6" s="26"/>
    </row>
    <row r="7" spans="1:21" ht="13.5" customHeight="1" thickBot="1">
      <c r="A7" s="202"/>
      <c r="B7" s="202"/>
      <c r="C7" s="202"/>
      <c r="D7" s="202"/>
      <c r="E7" s="204"/>
      <c r="F7" s="205">
        <v>1</v>
      </c>
      <c r="G7" s="206"/>
      <c r="H7" s="50"/>
      <c r="I7" s="207"/>
      <c r="J7" s="28" t="s">
        <v>187</v>
      </c>
      <c r="K7" s="203"/>
      <c r="L7" s="202"/>
      <c r="M7" s="29"/>
      <c r="N7" s="29"/>
      <c r="O7" s="30"/>
      <c r="P7" s="216"/>
      <c r="Q7" s="29"/>
      <c r="R7" s="29"/>
      <c r="S7" s="29"/>
      <c r="T7" s="30"/>
      <c r="U7" s="29"/>
    </row>
    <row r="8" spans="1:21" ht="13.5" customHeight="1" thickBot="1">
      <c r="A8" s="202"/>
      <c r="B8" s="202"/>
      <c r="C8" s="202"/>
      <c r="D8" s="202"/>
      <c r="E8" s="29">
        <v>32</v>
      </c>
      <c r="F8" s="28" t="s">
        <v>212</v>
      </c>
      <c r="G8" s="208"/>
      <c r="H8" s="202"/>
      <c r="I8" s="202"/>
      <c r="J8" s="31"/>
      <c r="K8" s="32"/>
      <c r="L8" s="202"/>
      <c r="M8" s="29"/>
      <c r="N8" s="29"/>
      <c r="O8" s="30"/>
      <c r="P8" s="216"/>
      <c r="Q8" s="29"/>
      <c r="R8" s="29"/>
      <c r="S8" s="29"/>
      <c r="T8" s="30"/>
      <c r="U8" s="29"/>
    </row>
    <row r="9" spans="1:21" ht="13.5" customHeight="1" thickBot="1">
      <c r="A9" s="29"/>
      <c r="B9" s="29"/>
      <c r="C9" s="29"/>
      <c r="D9" s="202"/>
      <c r="E9" s="202"/>
      <c r="F9" s="202" t="s">
        <v>0</v>
      </c>
      <c r="G9" s="202"/>
      <c r="H9" s="202"/>
      <c r="I9" s="202"/>
      <c r="J9" s="40">
        <v>17</v>
      </c>
      <c r="K9" s="202"/>
      <c r="L9" s="50"/>
      <c r="M9" s="207"/>
      <c r="N9" s="28" t="s">
        <v>217</v>
      </c>
      <c r="O9" s="203"/>
      <c r="P9" s="111"/>
      <c r="Q9" s="29"/>
      <c r="R9" s="29"/>
      <c r="S9" s="29"/>
      <c r="T9" s="30"/>
      <c r="U9" s="29"/>
    </row>
    <row r="10" spans="1:21" ht="13.5" customHeight="1" thickBot="1">
      <c r="A10" s="29">
        <v>16</v>
      </c>
      <c r="B10" s="28" t="s">
        <v>217</v>
      </c>
      <c r="C10" s="203"/>
      <c r="D10" s="202"/>
      <c r="E10" s="202"/>
      <c r="F10" s="202"/>
      <c r="G10" s="202"/>
      <c r="H10" s="202"/>
      <c r="I10" s="202"/>
      <c r="J10" s="34"/>
      <c r="K10" s="35"/>
      <c r="L10" s="202"/>
      <c r="M10" s="29"/>
      <c r="N10" s="29"/>
      <c r="O10" s="32"/>
      <c r="P10" s="112"/>
      <c r="Q10" s="29"/>
      <c r="R10" s="29"/>
      <c r="S10" s="29"/>
      <c r="T10" s="37"/>
      <c r="U10" s="29"/>
    </row>
    <row r="11" spans="1:21" ht="13.5" customHeight="1" thickBot="1">
      <c r="A11" s="204"/>
      <c r="B11" s="205">
        <v>2</v>
      </c>
      <c r="C11" s="206"/>
      <c r="D11" s="50"/>
      <c r="E11" s="207"/>
      <c r="F11" s="207"/>
      <c r="G11" s="207"/>
      <c r="H11" s="207"/>
      <c r="I11" s="207"/>
      <c r="J11" s="28" t="s">
        <v>217</v>
      </c>
      <c r="K11" s="208"/>
      <c r="L11" s="202"/>
      <c r="M11" s="29"/>
      <c r="N11" s="29"/>
      <c r="O11" s="33"/>
      <c r="P11" s="111"/>
      <c r="Q11" s="29"/>
      <c r="R11" s="29"/>
      <c r="S11" s="29"/>
      <c r="T11" s="37"/>
      <c r="U11" s="29"/>
    </row>
    <row r="12" spans="1:21" ht="13.5" customHeight="1" thickBot="1">
      <c r="A12" s="29">
        <v>17</v>
      </c>
      <c r="B12" s="28" t="s">
        <v>200</v>
      </c>
      <c r="C12" s="208"/>
      <c r="D12" s="34"/>
      <c r="E12" s="34"/>
      <c r="F12" s="202"/>
      <c r="G12" s="202"/>
      <c r="H12" s="202"/>
      <c r="I12" s="202"/>
      <c r="J12" s="202" t="s">
        <v>0</v>
      </c>
      <c r="K12" s="202"/>
      <c r="L12" s="202"/>
      <c r="M12" s="29"/>
      <c r="N12" s="202"/>
      <c r="O12" s="33"/>
      <c r="P12" s="111"/>
      <c r="Q12" s="29"/>
      <c r="R12" s="202"/>
      <c r="S12" s="202"/>
      <c r="T12" s="202"/>
      <c r="U12" s="29"/>
    </row>
    <row r="13" spans="1:21" ht="13.5" customHeight="1" thickBot="1">
      <c r="A13" s="29"/>
      <c r="B13" s="48" t="s">
        <v>3</v>
      </c>
      <c r="C13" s="29"/>
      <c r="D13" s="34"/>
      <c r="E13" s="34"/>
      <c r="F13" s="202"/>
      <c r="G13" s="202"/>
      <c r="H13" s="202"/>
      <c r="I13" s="202"/>
      <c r="J13" s="202"/>
      <c r="K13" s="202"/>
      <c r="L13" s="202"/>
      <c r="M13" s="29"/>
      <c r="N13" s="41">
        <v>25</v>
      </c>
      <c r="O13" s="33"/>
      <c r="P13" s="111"/>
      <c r="Q13" s="28" t="s">
        <v>175</v>
      </c>
      <c r="R13" s="203"/>
      <c r="S13" s="202"/>
      <c r="T13" s="202"/>
      <c r="U13" s="29"/>
    </row>
    <row r="14" spans="1:21" ht="13.5" customHeight="1" thickBot="1">
      <c r="A14" s="202"/>
      <c r="B14" s="202"/>
      <c r="C14" s="202"/>
      <c r="D14" s="34"/>
      <c r="E14" s="34"/>
      <c r="F14" s="202"/>
      <c r="G14" s="29">
        <v>8</v>
      </c>
      <c r="H14" s="28" t="s">
        <v>175</v>
      </c>
      <c r="I14" s="203"/>
      <c r="J14" s="202"/>
      <c r="K14" s="202"/>
      <c r="L14" s="202"/>
      <c r="M14" s="29"/>
      <c r="N14" s="202"/>
      <c r="O14" s="33"/>
      <c r="P14" s="111"/>
      <c r="Q14" s="29"/>
      <c r="R14" s="211"/>
      <c r="S14" s="202"/>
      <c r="T14" s="202"/>
      <c r="U14" s="29"/>
    </row>
    <row r="15" spans="1:21" ht="13.5" customHeight="1" thickBot="1">
      <c r="A15" s="202"/>
      <c r="B15" s="202"/>
      <c r="C15" s="202"/>
      <c r="D15" s="202"/>
      <c r="E15" s="202"/>
      <c r="F15" s="202"/>
      <c r="G15" s="204"/>
      <c r="H15" s="205">
        <v>3</v>
      </c>
      <c r="I15" s="206"/>
      <c r="J15" s="50"/>
      <c r="K15" s="207"/>
      <c r="L15" s="28" t="s">
        <v>175</v>
      </c>
      <c r="M15" s="209"/>
      <c r="N15" s="202"/>
      <c r="O15" s="210"/>
      <c r="P15" s="113"/>
      <c r="Q15" s="202"/>
      <c r="R15" s="210"/>
      <c r="S15" s="29"/>
      <c r="T15" s="202"/>
      <c r="U15" s="29"/>
    </row>
    <row r="16" spans="1:21" ht="13.5" customHeight="1" thickBot="1">
      <c r="A16" s="202"/>
      <c r="B16" s="202"/>
      <c r="C16" s="202"/>
      <c r="D16" s="202"/>
      <c r="E16" s="202"/>
      <c r="F16" s="202"/>
      <c r="G16" s="29">
        <v>25</v>
      </c>
      <c r="H16" s="28" t="s">
        <v>220</v>
      </c>
      <c r="I16" s="208"/>
      <c r="J16" s="202"/>
      <c r="K16" s="202"/>
      <c r="L16" s="31"/>
      <c r="M16" s="32"/>
      <c r="N16" s="29"/>
      <c r="O16" s="33"/>
      <c r="P16" s="111"/>
      <c r="Q16" s="29"/>
      <c r="R16" s="33"/>
      <c r="S16" s="29"/>
      <c r="T16" s="202"/>
      <c r="U16" s="29"/>
    </row>
    <row r="17" spans="1:21" ht="13.5" customHeight="1" thickBot="1">
      <c r="A17" s="29"/>
      <c r="B17" s="29"/>
      <c r="C17" s="29"/>
      <c r="D17" s="202"/>
      <c r="E17" s="202"/>
      <c r="F17" s="202"/>
      <c r="G17" s="202"/>
      <c r="H17" s="202" t="s">
        <v>3</v>
      </c>
      <c r="I17" s="202"/>
      <c r="J17" s="202"/>
      <c r="K17" s="202"/>
      <c r="L17" s="41">
        <v>18</v>
      </c>
      <c r="M17" s="202"/>
      <c r="N17" s="28" t="s">
        <v>175</v>
      </c>
      <c r="O17" s="208"/>
      <c r="P17" s="114"/>
      <c r="Q17" s="29"/>
      <c r="R17" s="33"/>
      <c r="S17" s="29"/>
      <c r="T17" s="202"/>
      <c r="U17" s="29"/>
    </row>
    <row r="18" spans="1:21" ht="13.5" customHeight="1" thickBot="1">
      <c r="A18" s="202"/>
      <c r="B18" s="202"/>
      <c r="C18" s="29">
        <v>9</v>
      </c>
      <c r="D18" s="28" t="s">
        <v>204</v>
      </c>
      <c r="E18" s="203"/>
      <c r="F18" s="202"/>
      <c r="G18" s="202"/>
      <c r="H18" s="202"/>
      <c r="I18" s="202"/>
      <c r="J18" s="202"/>
      <c r="K18" s="202"/>
      <c r="L18" s="34"/>
      <c r="M18" s="35"/>
      <c r="N18" s="29" t="s">
        <v>0</v>
      </c>
      <c r="O18" s="30"/>
      <c r="P18" s="110"/>
      <c r="Q18" s="29"/>
      <c r="R18" s="33"/>
      <c r="S18" s="29"/>
      <c r="T18" s="202"/>
      <c r="U18" s="29"/>
    </row>
    <row r="19" spans="1:21" ht="13.5" customHeight="1" thickBot="1">
      <c r="A19" s="202"/>
      <c r="B19" s="202"/>
      <c r="C19" s="204"/>
      <c r="D19" s="205">
        <v>4</v>
      </c>
      <c r="E19" s="206"/>
      <c r="F19" s="50"/>
      <c r="G19" s="207"/>
      <c r="H19" s="207"/>
      <c r="I19" s="207"/>
      <c r="J19" s="207"/>
      <c r="K19" s="207"/>
      <c r="L19" s="28" t="s">
        <v>201</v>
      </c>
      <c r="M19" s="208"/>
      <c r="N19" s="29"/>
      <c r="O19" s="30"/>
      <c r="P19" s="110"/>
      <c r="Q19" s="202"/>
      <c r="R19" s="33"/>
      <c r="S19" s="29"/>
      <c r="T19" s="202"/>
      <c r="U19" s="29"/>
    </row>
    <row r="20" spans="1:21" ht="13.5" customHeight="1" thickBot="1">
      <c r="A20" s="202"/>
      <c r="B20" s="202"/>
      <c r="C20" s="29">
        <v>24</v>
      </c>
      <c r="D20" s="28" t="s">
        <v>201</v>
      </c>
      <c r="E20" s="208"/>
      <c r="F20" s="202"/>
      <c r="G20" s="202"/>
      <c r="H20" s="202"/>
      <c r="I20" s="202"/>
      <c r="J20" s="202"/>
      <c r="K20" s="202"/>
      <c r="L20" s="38" t="s">
        <v>3</v>
      </c>
      <c r="M20" s="38"/>
      <c r="N20" s="41"/>
      <c r="O20" s="30"/>
      <c r="P20" s="110"/>
      <c r="Q20" s="202"/>
      <c r="R20" s="33"/>
      <c r="S20" s="29"/>
      <c r="T20" s="202"/>
      <c r="U20" s="29"/>
    </row>
    <row r="21" spans="1:21" ht="13.5" customHeight="1" thickBot="1">
      <c r="A21" s="29"/>
      <c r="B21" s="48"/>
      <c r="C21" s="29"/>
      <c r="D21" s="34" t="s">
        <v>0</v>
      </c>
      <c r="E21" s="34"/>
      <c r="F21" s="202"/>
      <c r="G21" s="202"/>
      <c r="H21" s="202"/>
      <c r="I21" s="202"/>
      <c r="J21" s="202"/>
      <c r="K21" s="202"/>
      <c r="L21" s="202"/>
      <c r="M21" s="29"/>
      <c r="N21" s="41"/>
      <c r="O21" s="30"/>
      <c r="P21" s="110"/>
      <c r="Q21" s="41">
        <v>29</v>
      </c>
      <c r="R21" s="33"/>
      <c r="S21" s="28" t="s">
        <v>175</v>
      </c>
      <c r="T21" s="203"/>
      <c r="U21" s="29"/>
    </row>
    <row r="22" spans="1:21" ht="13.5" customHeight="1" thickBot="1">
      <c r="A22" s="202"/>
      <c r="B22" s="202"/>
      <c r="C22" s="202"/>
      <c r="D22" s="202"/>
      <c r="E22" s="29">
        <v>4</v>
      </c>
      <c r="F22" s="28" t="s">
        <v>196</v>
      </c>
      <c r="G22" s="203"/>
      <c r="H22" s="34"/>
      <c r="I22" s="202"/>
      <c r="J22" s="202"/>
      <c r="K22" s="202"/>
      <c r="L22" s="202"/>
      <c r="M22" s="202"/>
      <c r="N22" s="41"/>
      <c r="O22" s="30"/>
      <c r="P22" s="110"/>
      <c r="Q22" s="202"/>
      <c r="R22" s="33"/>
      <c r="S22" s="29"/>
      <c r="T22" s="211"/>
      <c r="U22" s="26"/>
    </row>
    <row r="23" spans="1:21" ht="13.5" customHeight="1" thickBot="1">
      <c r="A23" s="202"/>
      <c r="B23" s="202"/>
      <c r="C23" s="202"/>
      <c r="D23" s="202"/>
      <c r="E23" s="204"/>
      <c r="F23" s="205">
        <v>5</v>
      </c>
      <c r="G23" s="206"/>
      <c r="H23" s="50"/>
      <c r="I23" s="207"/>
      <c r="J23" s="28" t="s">
        <v>196</v>
      </c>
      <c r="K23" s="203"/>
      <c r="L23" s="202"/>
      <c r="M23" s="29"/>
      <c r="N23" s="29"/>
      <c r="O23" s="30"/>
      <c r="P23" s="110"/>
      <c r="Q23" s="202"/>
      <c r="R23" s="33"/>
      <c r="S23" s="202"/>
      <c r="T23" s="210"/>
      <c r="U23" s="29"/>
    </row>
    <row r="24" spans="1:21" ht="13.5" customHeight="1" thickBot="1">
      <c r="A24" s="202"/>
      <c r="B24" s="202"/>
      <c r="C24" s="202"/>
      <c r="D24" s="202"/>
      <c r="E24" s="29">
        <v>29</v>
      </c>
      <c r="F24" s="28" t="s">
        <v>195</v>
      </c>
      <c r="G24" s="208"/>
      <c r="H24" s="34"/>
      <c r="I24" s="34"/>
      <c r="J24" s="31"/>
      <c r="K24" s="33"/>
      <c r="L24" s="202"/>
      <c r="M24" s="29"/>
      <c r="N24" s="29"/>
      <c r="O24" s="30"/>
      <c r="P24" s="110"/>
      <c r="Q24" s="29"/>
      <c r="R24" s="33"/>
      <c r="S24" s="29"/>
      <c r="T24" s="33"/>
      <c r="U24" s="29"/>
    </row>
    <row r="25" spans="1:21" ht="13.5" customHeight="1" thickBot="1">
      <c r="A25" s="29"/>
      <c r="B25" s="29"/>
      <c r="C25" s="29"/>
      <c r="D25" s="202"/>
      <c r="E25" s="202"/>
      <c r="F25" s="202" t="s">
        <v>3</v>
      </c>
      <c r="G25" s="202"/>
      <c r="H25" s="202"/>
      <c r="I25" s="202"/>
      <c r="J25" s="41">
        <v>19</v>
      </c>
      <c r="K25" s="202"/>
      <c r="L25" s="50"/>
      <c r="M25" s="207"/>
      <c r="N25" s="28" t="s">
        <v>196</v>
      </c>
      <c r="O25" s="203"/>
      <c r="P25" s="111"/>
      <c r="Q25" s="29"/>
      <c r="R25" s="33"/>
      <c r="S25" s="29"/>
      <c r="T25" s="33"/>
      <c r="U25" s="29"/>
    </row>
    <row r="26" spans="1:21" ht="13.5" customHeight="1" thickBot="1">
      <c r="A26" s="29">
        <v>13</v>
      </c>
      <c r="B26" s="28" t="s">
        <v>199</v>
      </c>
      <c r="C26" s="203"/>
      <c r="D26" s="202"/>
      <c r="E26" s="202"/>
      <c r="F26" s="202"/>
      <c r="G26" s="202"/>
      <c r="H26" s="202"/>
      <c r="I26" s="202"/>
      <c r="J26" s="31"/>
      <c r="K26" s="33"/>
      <c r="L26" s="202"/>
      <c r="M26" s="29"/>
      <c r="N26" s="29"/>
      <c r="O26" s="36"/>
      <c r="P26" s="112"/>
      <c r="Q26" s="29"/>
      <c r="R26" s="33"/>
      <c r="S26" s="29"/>
      <c r="T26" s="33"/>
      <c r="U26" s="29"/>
    </row>
    <row r="27" spans="1:21" ht="13.5" customHeight="1" thickBot="1">
      <c r="A27" s="204"/>
      <c r="B27" s="205">
        <v>6</v>
      </c>
      <c r="C27" s="206"/>
      <c r="D27" s="50"/>
      <c r="E27" s="207"/>
      <c r="F27" s="207"/>
      <c r="G27" s="207"/>
      <c r="H27" s="207"/>
      <c r="I27" s="207"/>
      <c r="J27" s="28" t="s">
        <v>199</v>
      </c>
      <c r="K27" s="208"/>
      <c r="L27" s="202"/>
      <c r="M27" s="47"/>
      <c r="N27" s="202"/>
      <c r="O27" s="210"/>
      <c r="P27" s="113"/>
      <c r="Q27" s="202"/>
      <c r="R27" s="210"/>
      <c r="S27" s="202"/>
      <c r="T27" s="33"/>
      <c r="U27" s="26"/>
    </row>
    <row r="28" spans="1:21" ht="13.5" customHeight="1" thickBot="1">
      <c r="A28" s="29">
        <v>20</v>
      </c>
      <c r="B28" s="28" t="s">
        <v>202</v>
      </c>
      <c r="C28" s="208"/>
      <c r="D28" s="34"/>
      <c r="E28" s="34"/>
      <c r="F28" s="202"/>
      <c r="G28" s="202"/>
      <c r="H28" s="202"/>
      <c r="I28" s="202"/>
      <c r="J28" s="202" t="s">
        <v>3</v>
      </c>
      <c r="K28" s="202"/>
      <c r="L28" s="202"/>
      <c r="M28" s="202"/>
      <c r="N28" s="41"/>
      <c r="O28" s="210"/>
      <c r="P28" s="113"/>
      <c r="Q28" s="31"/>
      <c r="R28" s="35"/>
      <c r="S28" s="41"/>
      <c r="T28" s="33"/>
      <c r="U28" s="31"/>
    </row>
    <row r="29" spans="1:21" ht="13.5" customHeight="1" thickBot="1">
      <c r="A29" s="29"/>
      <c r="B29" s="29" t="s">
        <v>0</v>
      </c>
      <c r="C29" s="29"/>
      <c r="D29" s="34"/>
      <c r="E29" s="34"/>
      <c r="F29" s="202"/>
      <c r="G29" s="202"/>
      <c r="H29" s="202"/>
      <c r="I29" s="202"/>
      <c r="J29" s="202"/>
      <c r="K29" s="202"/>
      <c r="L29" s="202"/>
      <c r="M29" s="202"/>
      <c r="N29" s="41">
        <v>26</v>
      </c>
      <c r="O29" s="33"/>
      <c r="P29" s="111"/>
      <c r="Q29" s="28" t="s">
        <v>196</v>
      </c>
      <c r="R29" s="208"/>
      <c r="S29" s="202"/>
      <c r="T29" s="36"/>
      <c r="U29" s="29"/>
    </row>
    <row r="30" spans="1:21" ht="13.5" customHeight="1" thickBot="1">
      <c r="A30" s="202"/>
      <c r="B30" s="202"/>
      <c r="C30" s="202"/>
      <c r="D30" s="202"/>
      <c r="E30" s="34"/>
      <c r="F30" s="202"/>
      <c r="G30" s="29">
        <v>5</v>
      </c>
      <c r="H30" s="28" t="s">
        <v>206</v>
      </c>
      <c r="I30" s="203"/>
      <c r="J30" s="202"/>
      <c r="K30" s="202"/>
      <c r="L30" s="202"/>
      <c r="M30" s="202"/>
      <c r="N30" s="41"/>
      <c r="O30" s="33"/>
      <c r="P30" s="111"/>
      <c r="Q30" s="29" t="s">
        <v>0</v>
      </c>
      <c r="R30" s="29"/>
      <c r="S30" s="202"/>
      <c r="T30" s="36"/>
      <c r="U30" s="29"/>
    </row>
    <row r="31" spans="1:21" ht="13.5" customHeight="1" thickBot="1">
      <c r="A31" s="202"/>
      <c r="B31" s="202"/>
      <c r="C31" s="202"/>
      <c r="D31" s="202"/>
      <c r="E31" s="202"/>
      <c r="F31" s="202"/>
      <c r="G31" s="204"/>
      <c r="H31" s="205">
        <v>7</v>
      </c>
      <c r="I31" s="206"/>
      <c r="J31" s="50"/>
      <c r="K31" s="207"/>
      <c r="L31" s="28" t="s">
        <v>206</v>
      </c>
      <c r="M31" s="203"/>
      <c r="N31" s="29"/>
      <c r="O31" s="33"/>
      <c r="P31" s="111"/>
      <c r="Q31" s="29"/>
      <c r="R31" s="29"/>
      <c r="S31" s="202"/>
      <c r="T31" s="33"/>
      <c r="U31" s="26"/>
    </row>
    <row r="32" spans="1:21" ht="13.5" customHeight="1" thickBot="1">
      <c r="A32" s="202"/>
      <c r="B32" s="202"/>
      <c r="C32" s="202"/>
      <c r="D32" s="202"/>
      <c r="E32" s="202"/>
      <c r="F32" s="202"/>
      <c r="G32" s="29">
        <v>28</v>
      </c>
      <c r="H32" s="28" t="s">
        <v>219</v>
      </c>
      <c r="I32" s="208"/>
      <c r="J32" s="202"/>
      <c r="K32" s="202"/>
      <c r="L32" s="31"/>
      <c r="M32" s="33"/>
      <c r="N32" s="29"/>
      <c r="O32" s="33"/>
      <c r="P32" s="111"/>
      <c r="Q32" s="29"/>
      <c r="R32" s="29"/>
      <c r="S32" s="202"/>
      <c r="T32" s="33"/>
      <c r="U32" s="29"/>
    </row>
    <row r="33" spans="1:21" ht="13.5" customHeight="1" thickBot="1">
      <c r="A33" s="202"/>
      <c r="B33" s="202"/>
      <c r="C33" s="202"/>
      <c r="D33" s="202"/>
      <c r="E33" s="202"/>
      <c r="F33" s="29"/>
      <c r="G33" s="29"/>
      <c r="H33" s="29" t="s">
        <v>0</v>
      </c>
      <c r="I33" s="202"/>
      <c r="J33" s="202"/>
      <c r="K33" s="202"/>
      <c r="L33" s="41">
        <v>20</v>
      </c>
      <c r="M33" s="202"/>
      <c r="N33" s="28" t="s">
        <v>206</v>
      </c>
      <c r="O33" s="208"/>
      <c r="P33" s="114"/>
      <c r="Q33" s="29"/>
      <c r="R33" s="202"/>
      <c r="S33" s="202"/>
      <c r="T33" s="210"/>
      <c r="U33" s="26"/>
    </row>
    <row r="34" spans="1:21" ht="13.5" customHeight="1" thickBot="1">
      <c r="A34" s="202"/>
      <c r="B34" s="202"/>
      <c r="C34" s="29">
        <v>12</v>
      </c>
      <c r="D34" s="28" t="s">
        <v>209</v>
      </c>
      <c r="E34" s="203"/>
      <c r="F34" s="202"/>
      <c r="G34" s="202"/>
      <c r="H34" s="202"/>
      <c r="I34" s="202"/>
      <c r="J34" s="202"/>
      <c r="K34" s="202"/>
      <c r="L34" s="31"/>
      <c r="M34" s="33"/>
      <c r="N34" s="29" t="s">
        <v>3</v>
      </c>
      <c r="O34" s="30"/>
      <c r="P34" s="110"/>
      <c r="Q34" s="202"/>
      <c r="R34" s="202"/>
      <c r="S34" s="202"/>
      <c r="T34" s="210"/>
      <c r="U34" s="26"/>
    </row>
    <row r="35" spans="1:21" ht="13.5" customHeight="1" thickBot="1">
      <c r="A35" s="202"/>
      <c r="B35" s="202"/>
      <c r="C35" s="204"/>
      <c r="D35" s="205">
        <v>8</v>
      </c>
      <c r="E35" s="206"/>
      <c r="F35" s="50"/>
      <c r="G35" s="207"/>
      <c r="H35" s="207"/>
      <c r="I35" s="207"/>
      <c r="J35" s="207"/>
      <c r="K35" s="207"/>
      <c r="L35" s="28" t="s">
        <v>209</v>
      </c>
      <c r="M35" s="208"/>
      <c r="N35" s="29"/>
      <c r="O35" s="30"/>
      <c r="P35" s="110"/>
      <c r="Q35" s="202"/>
      <c r="R35" s="202"/>
      <c r="S35" s="202"/>
      <c r="T35" s="210"/>
      <c r="U35" s="26"/>
    </row>
    <row r="36" spans="1:21" ht="13.5" customHeight="1" thickBot="1">
      <c r="A36" s="202"/>
      <c r="B36" s="202"/>
      <c r="C36" s="29">
        <v>21</v>
      </c>
      <c r="D36" s="28" t="s">
        <v>218</v>
      </c>
      <c r="E36" s="208"/>
      <c r="F36" s="202"/>
      <c r="G36" s="202"/>
      <c r="H36" s="202"/>
      <c r="I36" s="202"/>
      <c r="J36" s="202"/>
      <c r="K36" s="202"/>
      <c r="L36" s="202" t="s">
        <v>0</v>
      </c>
      <c r="M36" s="202"/>
      <c r="N36" s="29"/>
      <c r="O36" s="30"/>
      <c r="P36" s="110"/>
      <c r="Q36" s="202"/>
      <c r="R36" s="202"/>
      <c r="S36" s="202"/>
      <c r="T36" s="210"/>
      <c r="U36" s="26"/>
    </row>
    <row r="37" spans="1:21" ht="13.5" customHeight="1">
      <c r="A37" s="29"/>
      <c r="B37" s="29"/>
      <c r="C37" s="29"/>
      <c r="D37" s="31" t="s">
        <v>3</v>
      </c>
      <c r="E37" s="30"/>
      <c r="F37" s="202"/>
      <c r="G37" s="202"/>
      <c r="H37" s="202"/>
      <c r="I37" s="202"/>
      <c r="J37" s="202"/>
      <c r="K37" s="202"/>
      <c r="L37" s="202"/>
      <c r="M37" s="202"/>
      <c r="N37" s="29"/>
      <c r="O37" s="30"/>
      <c r="P37" s="110"/>
      <c r="Q37" s="29"/>
      <c r="R37" s="202"/>
      <c r="S37" s="202"/>
      <c r="T37" s="210"/>
      <c r="U37" s="39"/>
    </row>
    <row r="38" spans="1:21" ht="13.5" customHeight="1" thickBot="1">
      <c r="A38" s="202"/>
      <c r="B38" s="202"/>
      <c r="C38" s="202"/>
      <c r="D38" s="202"/>
      <c r="E38" s="29">
        <v>2</v>
      </c>
      <c r="F38" s="28" t="s">
        <v>207</v>
      </c>
      <c r="G38" s="203"/>
      <c r="H38" s="202"/>
      <c r="I38" s="202"/>
      <c r="J38" s="202"/>
      <c r="K38" s="202"/>
      <c r="L38" s="202"/>
      <c r="M38" s="45"/>
      <c r="N38" s="202"/>
      <c r="O38" s="202"/>
      <c r="P38" s="109"/>
      <c r="Q38" s="202"/>
      <c r="R38" s="202"/>
      <c r="S38" s="41">
        <v>31</v>
      </c>
      <c r="T38" s="210"/>
      <c r="U38" s="28" t="s">
        <v>175</v>
      </c>
    </row>
    <row r="39" spans="1:21" ht="13.5" customHeight="1" thickBot="1">
      <c r="A39" s="202"/>
      <c r="B39" s="202"/>
      <c r="C39" s="202"/>
      <c r="D39" s="202"/>
      <c r="E39" s="29"/>
      <c r="F39" s="205">
        <v>9</v>
      </c>
      <c r="G39" s="206"/>
      <c r="H39" s="50"/>
      <c r="I39" s="207"/>
      <c r="J39" s="28" t="s">
        <v>207</v>
      </c>
      <c r="K39" s="203"/>
      <c r="L39" s="202"/>
      <c r="M39" s="47"/>
      <c r="N39" s="29"/>
      <c r="O39" s="30"/>
      <c r="P39" s="110"/>
      <c r="Q39" s="29"/>
      <c r="R39" s="29"/>
      <c r="S39" s="29"/>
      <c r="T39" s="33"/>
      <c r="U39" s="49" t="s">
        <v>47</v>
      </c>
    </row>
    <row r="40" spans="1:21" ht="13.5" customHeight="1" thickBot="1">
      <c r="A40" s="202"/>
      <c r="B40" s="202"/>
      <c r="C40" s="202"/>
      <c r="D40" s="202"/>
      <c r="E40" s="29">
        <v>31</v>
      </c>
      <c r="F40" s="28" t="s">
        <v>189</v>
      </c>
      <c r="G40" s="208"/>
      <c r="H40" s="34"/>
      <c r="I40" s="34"/>
      <c r="J40" s="31"/>
      <c r="K40" s="32"/>
      <c r="L40" s="202"/>
      <c r="M40" s="47"/>
      <c r="N40" s="29"/>
      <c r="O40" s="30"/>
      <c r="P40" s="110"/>
      <c r="Q40" s="29"/>
      <c r="R40" s="29"/>
      <c r="S40" s="29"/>
      <c r="T40" s="33"/>
      <c r="U40" s="39"/>
    </row>
    <row r="41" spans="1:21" ht="13.5" customHeight="1" thickBot="1">
      <c r="A41" s="29"/>
      <c r="B41" s="29"/>
      <c r="C41" s="29"/>
      <c r="D41" s="202"/>
      <c r="E41" s="202"/>
      <c r="F41" s="29" t="s">
        <v>1</v>
      </c>
      <c r="G41" s="202"/>
      <c r="H41" s="202"/>
      <c r="I41" s="202"/>
      <c r="J41" s="40">
        <v>21</v>
      </c>
      <c r="K41" s="202"/>
      <c r="L41" s="50"/>
      <c r="M41" s="207"/>
      <c r="N41" s="28" t="s">
        <v>198</v>
      </c>
      <c r="O41" s="203"/>
      <c r="P41" s="111"/>
      <c r="Q41" s="29"/>
      <c r="R41" s="29"/>
      <c r="S41" s="29"/>
      <c r="T41" s="33"/>
      <c r="U41" s="39"/>
    </row>
    <row r="42" spans="1:21" ht="13.5" customHeight="1" thickBot="1">
      <c r="A42" s="29">
        <v>15</v>
      </c>
      <c r="B42" s="28" t="s">
        <v>198</v>
      </c>
      <c r="C42" s="203"/>
      <c r="D42" s="202"/>
      <c r="E42" s="202"/>
      <c r="F42" s="202"/>
      <c r="G42" s="202"/>
      <c r="H42" s="202"/>
      <c r="I42" s="202"/>
      <c r="J42" s="34"/>
      <c r="K42" s="33"/>
      <c r="L42" s="202"/>
      <c r="M42" s="29"/>
      <c r="N42" s="29"/>
      <c r="O42" s="32"/>
      <c r="P42" s="112"/>
      <c r="Q42" s="29"/>
      <c r="R42" s="29"/>
      <c r="S42" s="29"/>
      <c r="T42" s="33"/>
      <c r="U42" s="39"/>
    </row>
    <row r="43" spans="1:21" ht="13.5" customHeight="1" thickBot="1">
      <c r="A43" s="29"/>
      <c r="B43" s="205">
        <v>10</v>
      </c>
      <c r="C43" s="206"/>
      <c r="D43" s="50"/>
      <c r="E43" s="207"/>
      <c r="F43" s="207"/>
      <c r="G43" s="207"/>
      <c r="H43" s="207"/>
      <c r="I43" s="207"/>
      <c r="J43" s="28" t="s">
        <v>198</v>
      </c>
      <c r="K43" s="208"/>
      <c r="L43" s="202"/>
      <c r="M43" s="47"/>
      <c r="N43" s="29"/>
      <c r="O43" s="33"/>
      <c r="P43" s="111"/>
      <c r="Q43" s="29"/>
      <c r="R43" s="29"/>
      <c r="S43" s="29"/>
      <c r="T43" s="33"/>
      <c r="U43" s="39"/>
    </row>
    <row r="44" spans="1:21" ht="13.5" customHeight="1" thickBot="1">
      <c r="A44" s="29">
        <v>18</v>
      </c>
      <c r="B44" s="28" t="s">
        <v>193</v>
      </c>
      <c r="C44" s="208"/>
      <c r="D44" s="34"/>
      <c r="E44" s="34"/>
      <c r="F44" s="202"/>
      <c r="G44" s="202"/>
      <c r="H44" s="202"/>
      <c r="I44" s="202"/>
      <c r="J44" s="29" t="s">
        <v>1</v>
      </c>
      <c r="K44" s="202"/>
      <c r="L44" s="202"/>
      <c r="M44" s="47"/>
      <c r="N44" s="202"/>
      <c r="O44" s="33"/>
      <c r="P44" s="111"/>
      <c r="Q44" s="29"/>
      <c r="R44" s="202"/>
      <c r="S44" s="202"/>
      <c r="T44" s="210"/>
      <c r="U44" s="26"/>
    </row>
    <row r="45" spans="1:21" ht="13.5" customHeight="1" thickBot="1">
      <c r="A45" s="29"/>
      <c r="B45" s="48" t="s">
        <v>2</v>
      </c>
      <c r="C45" s="29"/>
      <c r="D45" s="34"/>
      <c r="E45" s="34"/>
      <c r="F45" s="202"/>
      <c r="G45" s="202"/>
      <c r="H45" s="202"/>
      <c r="I45" s="202"/>
      <c r="J45" s="202"/>
      <c r="K45" s="202"/>
      <c r="L45" s="202"/>
      <c r="M45" s="47"/>
      <c r="N45" s="41">
        <v>27</v>
      </c>
      <c r="O45" s="33"/>
      <c r="P45" s="111"/>
      <c r="Q45" s="28" t="s">
        <v>198</v>
      </c>
      <c r="R45" s="203"/>
      <c r="S45" s="202"/>
      <c r="T45" s="210"/>
      <c r="U45" s="39"/>
    </row>
    <row r="46" spans="1:21" ht="13.5" customHeight="1" thickBot="1">
      <c r="A46" s="202"/>
      <c r="B46" s="202"/>
      <c r="C46" s="202"/>
      <c r="D46" s="202"/>
      <c r="E46" s="34"/>
      <c r="F46" s="202"/>
      <c r="G46" s="29">
        <v>7</v>
      </c>
      <c r="H46" s="28" t="s">
        <v>176</v>
      </c>
      <c r="I46" s="203"/>
      <c r="J46" s="202"/>
      <c r="K46" s="202"/>
      <c r="L46" s="202"/>
      <c r="M46" s="47"/>
      <c r="N46" s="202"/>
      <c r="O46" s="33"/>
      <c r="P46" s="111"/>
      <c r="Q46" s="29"/>
      <c r="R46" s="211"/>
      <c r="S46" s="202"/>
      <c r="T46" s="210"/>
      <c r="U46" s="39"/>
    </row>
    <row r="47" spans="1:21" ht="13.5" customHeight="1" thickBot="1">
      <c r="A47" s="202"/>
      <c r="B47" s="202"/>
      <c r="C47" s="202"/>
      <c r="D47" s="202"/>
      <c r="E47" s="202"/>
      <c r="F47" s="202"/>
      <c r="G47" s="29"/>
      <c r="H47" s="205">
        <v>11</v>
      </c>
      <c r="I47" s="206"/>
      <c r="J47" s="50"/>
      <c r="K47" s="207"/>
      <c r="L47" s="28" t="s">
        <v>176</v>
      </c>
      <c r="M47" s="209"/>
      <c r="N47" s="202"/>
      <c r="O47" s="210"/>
      <c r="P47" s="113"/>
      <c r="Q47" s="202"/>
      <c r="R47" s="210"/>
      <c r="S47" s="29"/>
      <c r="T47" s="210"/>
      <c r="U47" s="41"/>
    </row>
    <row r="48" spans="1:21" ht="13.5" customHeight="1" thickBot="1">
      <c r="A48" s="202"/>
      <c r="B48" s="202"/>
      <c r="C48" s="202"/>
      <c r="D48" s="202"/>
      <c r="E48" s="202"/>
      <c r="F48" s="202"/>
      <c r="G48" s="29">
        <v>26</v>
      </c>
      <c r="H48" s="28" t="s">
        <v>205</v>
      </c>
      <c r="I48" s="208"/>
      <c r="J48" s="202"/>
      <c r="K48" s="202"/>
      <c r="L48" s="31"/>
      <c r="M48" s="32"/>
      <c r="N48" s="29"/>
      <c r="O48" s="33"/>
      <c r="P48" s="111"/>
      <c r="Q48" s="29"/>
      <c r="R48" s="33"/>
      <c r="S48" s="29"/>
      <c r="T48" s="210"/>
      <c r="U48" s="39"/>
    </row>
    <row r="49" spans="1:21" ht="13.5" customHeight="1" thickBot="1">
      <c r="A49" s="29"/>
      <c r="B49" s="29"/>
      <c r="C49" s="29"/>
      <c r="D49" s="202"/>
      <c r="E49" s="202"/>
      <c r="F49" s="202"/>
      <c r="G49" s="202"/>
      <c r="H49" s="202" t="s">
        <v>2</v>
      </c>
      <c r="I49" s="202"/>
      <c r="J49" s="202"/>
      <c r="K49" s="202"/>
      <c r="L49" s="41">
        <v>22</v>
      </c>
      <c r="M49" s="202"/>
      <c r="N49" s="28" t="s">
        <v>208</v>
      </c>
      <c r="O49" s="208"/>
      <c r="P49" s="114"/>
      <c r="Q49" s="29"/>
      <c r="R49" s="33"/>
      <c r="S49" s="29"/>
      <c r="T49" s="210"/>
      <c r="U49" s="39"/>
    </row>
    <row r="50" spans="1:21" ht="13.5" customHeight="1" thickBot="1">
      <c r="A50" s="202"/>
      <c r="B50" s="202"/>
      <c r="C50" s="29">
        <v>10</v>
      </c>
      <c r="D50" s="28" t="s">
        <v>208</v>
      </c>
      <c r="E50" s="203"/>
      <c r="F50" s="202"/>
      <c r="G50" s="202"/>
      <c r="H50" s="202"/>
      <c r="I50" s="202"/>
      <c r="J50" s="202"/>
      <c r="K50" s="202"/>
      <c r="L50" s="34"/>
      <c r="M50" s="35"/>
      <c r="N50" s="29" t="s">
        <v>1</v>
      </c>
      <c r="O50" s="30"/>
      <c r="P50" s="110"/>
      <c r="Q50" s="29"/>
      <c r="R50" s="33"/>
      <c r="S50" s="29"/>
      <c r="T50" s="210"/>
      <c r="U50" s="39"/>
    </row>
    <row r="51" spans="1:21" ht="13.5" customHeight="1" thickBot="1">
      <c r="A51" s="202"/>
      <c r="B51" s="202"/>
      <c r="C51" s="29"/>
      <c r="D51" s="205">
        <v>12</v>
      </c>
      <c r="E51" s="206"/>
      <c r="F51" s="50"/>
      <c r="G51" s="207"/>
      <c r="H51" s="207"/>
      <c r="I51" s="207"/>
      <c r="J51" s="207"/>
      <c r="K51" s="207"/>
      <c r="L51" s="28" t="s">
        <v>208</v>
      </c>
      <c r="M51" s="208"/>
      <c r="N51" s="29"/>
      <c r="O51" s="30"/>
      <c r="P51" s="110"/>
      <c r="Q51" s="202"/>
      <c r="R51" s="33"/>
      <c r="S51" s="29"/>
      <c r="T51" s="210"/>
      <c r="U51" s="39"/>
    </row>
    <row r="52" spans="1:21" ht="13.5" customHeight="1" thickBot="1">
      <c r="A52" s="202"/>
      <c r="B52" s="202"/>
      <c r="C52" s="29">
        <v>23</v>
      </c>
      <c r="D52" s="28" t="s">
        <v>214</v>
      </c>
      <c r="E52" s="208"/>
      <c r="F52" s="34"/>
      <c r="G52" s="34"/>
      <c r="H52" s="202"/>
      <c r="I52" s="202"/>
      <c r="J52" s="202"/>
      <c r="K52" s="202"/>
      <c r="L52" s="202" t="s">
        <v>2</v>
      </c>
      <c r="M52" s="47"/>
      <c r="N52" s="41"/>
      <c r="O52" s="30"/>
      <c r="P52" s="110"/>
      <c r="Q52" s="202"/>
      <c r="R52" s="33"/>
      <c r="S52" s="29"/>
      <c r="T52" s="210"/>
      <c r="U52" s="39"/>
    </row>
    <row r="53" spans="1:21" ht="13.5" customHeight="1" thickBot="1">
      <c r="A53" s="29"/>
      <c r="B53" s="48"/>
      <c r="C53" s="29"/>
      <c r="D53" s="29" t="s">
        <v>1</v>
      </c>
      <c r="E53" s="34"/>
      <c r="F53" s="202"/>
      <c r="G53" s="202"/>
      <c r="H53" s="202"/>
      <c r="I53" s="202"/>
      <c r="J53" s="202"/>
      <c r="K53" s="202"/>
      <c r="L53" s="202"/>
      <c r="M53" s="47"/>
      <c r="N53" s="41"/>
      <c r="O53" s="30"/>
      <c r="P53" s="110"/>
      <c r="Q53" s="41">
        <v>30</v>
      </c>
      <c r="R53" s="33"/>
      <c r="S53" s="28" t="s">
        <v>216</v>
      </c>
      <c r="T53" s="212"/>
      <c r="U53" s="39"/>
    </row>
    <row r="54" spans="1:21" ht="13.5" customHeight="1" thickBot="1">
      <c r="A54" s="202"/>
      <c r="B54" s="202"/>
      <c r="C54" s="202"/>
      <c r="D54" s="202"/>
      <c r="E54" s="29">
        <v>3</v>
      </c>
      <c r="F54" s="28" t="s">
        <v>216</v>
      </c>
      <c r="G54" s="203"/>
      <c r="H54" s="34"/>
      <c r="I54" s="202"/>
      <c r="J54" s="202"/>
      <c r="K54" s="202"/>
      <c r="L54" s="202"/>
      <c r="M54" s="47"/>
      <c r="N54" s="41"/>
      <c r="O54" s="30"/>
      <c r="P54" s="110"/>
      <c r="Q54" s="202"/>
      <c r="R54" s="33"/>
      <c r="S54" s="202"/>
      <c r="T54" s="202"/>
      <c r="U54" s="39"/>
    </row>
    <row r="55" spans="1:21" ht="13.5" customHeight="1" thickBot="1">
      <c r="A55" s="202"/>
      <c r="B55" s="202"/>
      <c r="C55" s="202"/>
      <c r="D55" s="202"/>
      <c r="E55" s="29"/>
      <c r="F55" s="205">
        <v>13</v>
      </c>
      <c r="G55" s="206"/>
      <c r="H55" s="50"/>
      <c r="I55" s="207"/>
      <c r="J55" s="28" t="s">
        <v>216</v>
      </c>
      <c r="K55" s="203"/>
      <c r="L55" s="202"/>
      <c r="M55" s="47"/>
      <c r="N55" s="29"/>
      <c r="O55" s="30"/>
      <c r="P55" s="110"/>
      <c r="Q55" s="202"/>
      <c r="R55" s="210"/>
      <c r="S55" s="47" t="s">
        <v>0</v>
      </c>
      <c r="T55" s="47"/>
      <c r="U55" s="39"/>
    </row>
    <row r="56" spans="1:21" ht="13.5" customHeight="1" thickBot="1">
      <c r="A56" s="202"/>
      <c r="B56" s="202"/>
      <c r="C56" s="202"/>
      <c r="D56" s="202"/>
      <c r="E56" s="29">
        <v>30</v>
      </c>
      <c r="F56" s="28" t="s">
        <v>185</v>
      </c>
      <c r="G56" s="208"/>
      <c r="H56" s="34"/>
      <c r="I56" s="34"/>
      <c r="J56" s="31"/>
      <c r="K56" s="33"/>
      <c r="L56" s="202"/>
      <c r="M56" s="34"/>
      <c r="N56" s="29"/>
      <c r="O56" s="30"/>
      <c r="P56" s="110"/>
      <c r="Q56" s="29"/>
      <c r="R56" s="33"/>
      <c r="S56" s="31"/>
      <c r="T56" s="213"/>
      <c r="U56" s="48"/>
    </row>
    <row r="57" spans="1:21" ht="13.5" customHeight="1" thickBot="1">
      <c r="A57" s="29"/>
      <c r="B57" s="29"/>
      <c r="C57" s="29"/>
      <c r="D57" s="202"/>
      <c r="E57" s="202"/>
      <c r="F57" s="202" t="s">
        <v>2</v>
      </c>
      <c r="G57" s="202"/>
      <c r="H57" s="202"/>
      <c r="I57" s="202"/>
      <c r="J57" s="41">
        <v>23</v>
      </c>
      <c r="K57" s="202"/>
      <c r="L57" s="50"/>
      <c r="M57" s="207"/>
      <c r="N57" s="28" t="s">
        <v>216</v>
      </c>
      <c r="O57" s="203"/>
      <c r="P57" s="111"/>
      <c r="Q57" s="29"/>
      <c r="R57" s="33"/>
      <c r="S57" s="31"/>
      <c r="T57" s="45"/>
      <c r="U57" s="39"/>
    </row>
    <row r="58" spans="1:21" ht="13.5" customHeight="1" thickBot="1">
      <c r="A58" s="29">
        <v>14</v>
      </c>
      <c r="B58" s="28" t="s">
        <v>210</v>
      </c>
      <c r="C58" s="203"/>
      <c r="D58" s="202"/>
      <c r="E58" s="202"/>
      <c r="F58" s="202"/>
      <c r="G58" s="202"/>
      <c r="H58" s="202"/>
      <c r="I58" s="202"/>
      <c r="J58" s="31"/>
      <c r="K58" s="33"/>
      <c r="L58" s="202"/>
      <c r="M58" s="29"/>
      <c r="N58" s="29"/>
      <c r="O58" s="36"/>
      <c r="P58" s="112"/>
      <c r="Q58" s="29"/>
      <c r="R58" s="33"/>
      <c r="S58" s="31"/>
      <c r="T58" s="45"/>
      <c r="U58" s="39"/>
    </row>
    <row r="59" spans="1:21" ht="13.5" customHeight="1" thickBot="1">
      <c r="A59" s="29"/>
      <c r="B59" s="205">
        <v>14</v>
      </c>
      <c r="C59" s="206"/>
      <c r="D59" s="50"/>
      <c r="E59" s="207"/>
      <c r="F59" s="207"/>
      <c r="G59" s="207"/>
      <c r="H59" s="207"/>
      <c r="I59" s="207"/>
      <c r="J59" s="28" t="s">
        <v>210</v>
      </c>
      <c r="K59" s="208"/>
      <c r="L59" s="202"/>
      <c r="M59" s="43"/>
      <c r="N59" s="202"/>
      <c r="O59" s="210"/>
      <c r="P59" s="113"/>
      <c r="Q59" s="202"/>
      <c r="R59" s="210"/>
      <c r="S59" s="41"/>
      <c r="T59" s="45"/>
      <c r="U59" s="39"/>
    </row>
    <row r="60" spans="1:21" ht="13.5" customHeight="1" thickBot="1">
      <c r="A60" s="29">
        <v>19</v>
      </c>
      <c r="B60" s="28" t="s">
        <v>215</v>
      </c>
      <c r="C60" s="208"/>
      <c r="D60" s="34"/>
      <c r="E60" s="34"/>
      <c r="F60" s="202"/>
      <c r="G60" s="202"/>
      <c r="H60" s="202"/>
      <c r="I60" s="202"/>
      <c r="J60" s="202" t="s">
        <v>2</v>
      </c>
      <c r="K60" s="202"/>
      <c r="L60" s="202"/>
      <c r="M60" s="202"/>
      <c r="N60" s="41"/>
      <c r="O60" s="210"/>
      <c r="P60" s="113"/>
      <c r="Q60" s="31"/>
      <c r="R60" s="35"/>
      <c r="S60" s="41"/>
      <c r="T60" s="45"/>
      <c r="U60" s="39"/>
    </row>
    <row r="61" spans="1:21" ht="13.5" customHeight="1" thickBot="1">
      <c r="A61" s="29"/>
      <c r="B61" s="29" t="s">
        <v>1</v>
      </c>
      <c r="C61" s="29"/>
      <c r="D61" s="34"/>
      <c r="E61" s="34"/>
      <c r="F61" s="202"/>
      <c r="G61" s="202"/>
      <c r="H61" s="202"/>
      <c r="I61" s="202"/>
      <c r="J61" s="202"/>
      <c r="K61" s="202"/>
      <c r="L61" s="202"/>
      <c r="M61" s="202"/>
      <c r="N61" s="41">
        <v>28</v>
      </c>
      <c r="O61" s="33"/>
      <c r="P61" s="111"/>
      <c r="Q61" s="28" t="s">
        <v>216</v>
      </c>
      <c r="R61" s="208"/>
      <c r="S61" s="47"/>
      <c r="T61" s="44"/>
      <c r="U61" s="39"/>
    </row>
    <row r="62" spans="1:21" ht="13.5" customHeight="1" thickBot="1">
      <c r="A62" s="202"/>
      <c r="B62" s="202"/>
      <c r="C62" s="202"/>
      <c r="D62" s="34"/>
      <c r="E62" s="34"/>
      <c r="F62" s="202"/>
      <c r="G62" s="29">
        <v>6</v>
      </c>
      <c r="H62" s="28" t="s">
        <v>211</v>
      </c>
      <c r="I62" s="203"/>
      <c r="J62" s="202"/>
      <c r="K62" s="202"/>
      <c r="L62" s="202"/>
      <c r="M62" s="202"/>
      <c r="N62" s="41"/>
      <c r="O62" s="33"/>
      <c r="P62" s="111"/>
      <c r="Q62" s="29" t="s">
        <v>1</v>
      </c>
      <c r="R62" s="29"/>
      <c r="S62" s="47"/>
      <c r="T62" s="44"/>
      <c r="U62" s="39"/>
    </row>
    <row r="63" spans="1:21" ht="13.5" customHeight="1" thickBot="1">
      <c r="A63" s="202"/>
      <c r="B63" s="202"/>
      <c r="C63" s="202"/>
      <c r="D63" s="202"/>
      <c r="E63" s="202"/>
      <c r="F63" s="202"/>
      <c r="G63" s="29"/>
      <c r="H63" s="205">
        <v>15</v>
      </c>
      <c r="I63" s="206"/>
      <c r="J63" s="50"/>
      <c r="K63" s="207"/>
      <c r="L63" s="28" t="s">
        <v>211</v>
      </c>
      <c r="M63" s="203"/>
      <c r="N63" s="29"/>
      <c r="O63" s="33"/>
      <c r="P63" s="111"/>
      <c r="Q63" s="29"/>
      <c r="R63" s="29"/>
      <c r="S63" s="47"/>
      <c r="T63" s="45"/>
      <c r="U63" s="39"/>
    </row>
    <row r="64" spans="1:21" ht="13.5" customHeight="1" thickBot="1">
      <c r="A64" s="202"/>
      <c r="B64" s="202"/>
      <c r="C64" s="202"/>
      <c r="D64" s="202"/>
      <c r="E64" s="202"/>
      <c r="F64" s="202"/>
      <c r="G64" s="29">
        <v>27</v>
      </c>
      <c r="H64" s="28" t="s">
        <v>197</v>
      </c>
      <c r="I64" s="208"/>
      <c r="J64" s="34"/>
      <c r="K64" s="34"/>
      <c r="L64" s="31"/>
      <c r="M64" s="33"/>
      <c r="N64" s="29"/>
      <c r="O64" s="33"/>
      <c r="P64" s="111"/>
      <c r="Q64" s="29"/>
      <c r="R64" s="29"/>
      <c r="S64" s="47"/>
      <c r="T64" s="45"/>
      <c r="U64" s="39"/>
    </row>
    <row r="65" spans="1:21" ht="13.5" customHeight="1" thickBot="1">
      <c r="A65" s="29"/>
      <c r="B65" s="29"/>
      <c r="C65" s="29"/>
      <c r="D65" s="202"/>
      <c r="E65" s="202"/>
      <c r="F65" s="202"/>
      <c r="G65" s="202"/>
      <c r="H65" s="202" t="s">
        <v>1</v>
      </c>
      <c r="I65" s="202"/>
      <c r="J65" s="202"/>
      <c r="K65" s="202"/>
      <c r="L65" s="41">
        <v>24</v>
      </c>
      <c r="M65" s="202"/>
      <c r="N65" s="28" t="s">
        <v>211</v>
      </c>
      <c r="O65" s="208"/>
      <c r="P65" s="114"/>
      <c r="Q65" s="27"/>
      <c r="R65" s="27"/>
      <c r="S65" s="46"/>
      <c r="T65" s="45"/>
      <c r="U65" s="39"/>
    </row>
    <row r="66" spans="1:21" ht="13.5" customHeight="1" thickBot="1">
      <c r="A66" s="202"/>
      <c r="B66" s="202"/>
      <c r="C66" s="29">
        <v>11</v>
      </c>
      <c r="D66" s="28" t="s">
        <v>213</v>
      </c>
      <c r="E66" s="203"/>
      <c r="F66" s="69"/>
      <c r="G66" s="69"/>
      <c r="H66" s="202"/>
      <c r="I66" s="202"/>
      <c r="J66" s="202"/>
      <c r="K66" s="202"/>
      <c r="L66" s="31"/>
      <c r="M66" s="33"/>
      <c r="N66" s="29" t="s">
        <v>2</v>
      </c>
      <c r="O66" s="30"/>
      <c r="P66" s="110"/>
      <c r="Q66" s="26"/>
      <c r="R66" s="27"/>
      <c r="S66" s="46"/>
      <c r="T66" s="45"/>
      <c r="U66" s="39"/>
    </row>
    <row r="67" spans="1:21" ht="13.5" customHeight="1" thickBot="1">
      <c r="A67" s="202"/>
      <c r="B67" s="202"/>
      <c r="C67" s="29"/>
      <c r="D67" s="205">
        <v>16</v>
      </c>
      <c r="E67" s="69"/>
      <c r="F67" s="50"/>
      <c r="G67" s="207"/>
      <c r="H67" s="207"/>
      <c r="I67" s="207"/>
      <c r="J67" s="207"/>
      <c r="K67" s="207"/>
      <c r="L67" s="28" t="s">
        <v>213</v>
      </c>
      <c r="M67" s="208"/>
      <c r="N67" s="29"/>
      <c r="O67" s="30"/>
      <c r="P67" s="110"/>
      <c r="Q67" s="26"/>
      <c r="R67" s="26"/>
      <c r="S67" s="26"/>
      <c r="T67" s="26"/>
      <c r="U67" s="39"/>
    </row>
    <row r="68" spans="1:21" ht="13.5" customHeight="1" thickBot="1">
      <c r="A68" s="202"/>
      <c r="B68" s="202"/>
      <c r="C68" s="29">
        <v>22</v>
      </c>
      <c r="D68" s="28" t="s">
        <v>203</v>
      </c>
      <c r="E68" s="208"/>
      <c r="F68" s="69"/>
      <c r="G68" s="69"/>
      <c r="H68" s="34"/>
      <c r="I68" s="34"/>
      <c r="J68" s="202"/>
      <c r="K68" s="202"/>
      <c r="L68" s="31" t="s">
        <v>1</v>
      </c>
      <c r="M68" s="69"/>
      <c r="N68" s="69"/>
      <c r="O68" s="69"/>
      <c r="P68" s="69"/>
    </row>
    <row r="69" spans="1:21" ht="13.5" customHeight="1">
      <c r="A69" s="29"/>
      <c r="B69" s="48"/>
      <c r="C69" s="34"/>
      <c r="D69" s="31" t="s">
        <v>2</v>
      </c>
      <c r="E69" s="30"/>
      <c r="F69" s="29"/>
      <c r="G69" s="30"/>
      <c r="H69" s="202"/>
      <c r="I69" s="202"/>
      <c r="J69" s="29"/>
      <c r="K69" s="43"/>
      <c r="L69" s="31"/>
      <c r="M69" s="69"/>
      <c r="N69" s="69"/>
      <c r="O69" s="69"/>
    </row>
    <row r="70" spans="1:21" ht="15.75">
      <c r="A70" s="29"/>
      <c r="B70" s="48"/>
      <c r="C70" s="34"/>
      <c r="D70" s="31"/>
      <c r="E70" s="30"/>
      <c r="F70" s="29"/>
      <c r="G70" s="30"/>
      <c r="H70" s="202"/>
      <c r="I70" s="202"/>
      <c r="J70" s="29"/>
      <c r="K70" s="43"/>
      <c r="L70" s="31"/>
      <c r="M70" s="69"/>
      <c r="N70" s="69"/>
      <c r="O70" s="69"/>
    </row>
    <row r="71" spans="1:2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</sheetData>
  <mergeCells count="1">
    <mergeCell ref="P5:P8"/>
  </mergeCells>
  <pageMargins left="0.2" right="0.2" top="0.25" bottom="0.2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T56"/>
  <sheetViews>
    <sheetView topLeftCell="A16" workbookViewId="0">
      <selection activeCell="N35" sqref="N35"/>
    </sheetView>
  </sheetViews>
  <sheetFormatPr defaultRowHeight="15"/>
  <cols>
    <col min="1" max="1" width="6.42578125" customWidth="1"/>
    <col min="2" max="2" width="4" style="60" customWidth="1"/>
    <col min="3" max="3" width="29.28515625" customWidth="1"/>
    <col min="4" max="4" width="10.5703125" customWidth="1"/>
    <col min="5" max="5" width="9" customWidth="1"/>
    <col min="6" max="6" width="18.140625" customWidth="1"/>
    <col min="7" max="7" width="5.85546875" customWidth="1"/>
    <col min="8" max="8" width="4.140625" customWidth="1"/>
    <col min="9" max="9" width="18.5703125" customWidth="1"/>
    <col min="10" max="10" width="6.42578125" customWidth="1"/>
    <col min="11" max="11" width="4.140625" customWidth="1"/>
    <col min="12" max="15" width="17.7109375" customWidth="1"/>
    <col min="16" max="16" width="3.5703125" customWidth="1"/>
    <col min="17" max="20" width="17.7109375" customWidth="1"/>
  </cols>
  <sheetData>
    <row r="1" spans="1:19" hidden="1"/>
    <row r="2" spans="1:19" hidden="1"/>
    <row r="3" spans="1:19" hidden="1"/>
    <row r="4" spans="1:19" hidden="1"/>
    <row r="5" spans="1:19" ht="30">
      <c r="C5" s="59" t="s">
        <v>61</v>
      </c>
      <c r="D5" s="59" t="s">
        <v>68</v>
      </c>
      <c r="E5" s="59">
        <v>2014</v>
      </c>
      <c r="F5" s="59" t="s">
        <v>71</v>
      </c>
    </row>
    <row r="6" spans="1:19">
      <c r="A6" t="s">
        <v>62</v>
      </c>
      <c r="C6" s="61">
        <v>2</v>
      </c>
      <c r="D6" s="61">
        <v>11</v>
      </c>
      <c r="E6" s="61">
        <v>12</v>
      </c>
      <c r="F6" s="61">
        <v>1</v>
      </c>
      <c r="G6" t="s">
        <v>73</v>
      </c>
    </row>
    <row r="7" spans="1:19">
      <c r="A7" t="s">
        <v>63</v>
      </c>
      <c r="C7" s="61">
        <v>3</v>
      </c>
      <c r="D7" s="61">
        <v>6</v>
      </c>
      <c r="E7" s="61">
        <v>6</v>
      </c>
      <c r="F7" s="61"/>
    </row>
    <row r="8" spans="1:19">
      <c r="A8" t="s">
        <v>64</v>
      </c>
      <c r="C8" s="61">
        <v>1</v>
      </c>
      <c r="D8" s="61">
        <v>4</v>
      </c>
      <c r="E8" s="61">
        <v>5</v>
      </c>
      <c r="F8" s="61">
        <v>1</v>
      </c>
      <c r="G8" s="60" t="s">
        <v>230</v>
      </c>
    </row>
    <row r="9" spans="1:19">
      <c r="A9" t="s">
        <v>65</v>
      </c>
      <c r="C9" s="61"/>
      <c r="D9" s="61">
        <v>3</v>
      </c>
      <c r="E9" s="61">
        <v>3</v>
      </c>
      <c r="F9" s="61"/>
    </row>
    <row r="10" spans="1:19">
      <c r="A10" t="s">
        <v>66</v>
      </c>
      <c r="C10" s="61">
        <v>1</v>
      </c>
      <c r="D10" s="61">
        <v>2</v>
      </c>
      <c r="E10" s="61">
        <v>2</v>
      </c>
      <c r="F10" s="61"/>
    </row>
    <row r="11" spans="1:19">
      <c r="A11" t="s">
        <v>67</v>
      </c>
      <c r="C11" s="61">
        <v>1</v>
      </c>
      <c r="D11" s="61">
        <v>1</v>
      </c>
      <c r="E11" s="61">
        <v>2</v>
      </c>
      <c r="F11" s="61">
        <v>1</v>
      </c>
      <c r="G11" t="s">
        <v>72</v>
      </c>
    </row>
    <row r="12" spans="1:19">
      <c r="A12" t="s">
        <v>69</v>
      </c>
      <c r="C12" s="61"/>
      <c r="D12" s="61">
        <v>1</v>
      </c>
      <c r="E12" s="61">
        <v>1</v>
      </c>
      <c r="F12" s="61"/>
      <c r="S12" s="60"/>
    </row>
    <row r="13" spans="1:19">
      <c r="A13" s="58" t="s">
        <v>70</v>
      </c>
      <c r="B13" s="58"/>
      <c r="C13" s="62"/>
      <c r="D13" s="62"/>
      <c r="E13" s="62">
        <v>1</v>
      </c>
      <c r="F13" s="62">
        <v>1</v>
      </c>
      <c r="G13" s="60" t="s">
        <v>126</v>
      </c>
    </row>
    <row r="14" spans="1:19">
      <c r="C14" s="61">
        <f>SUM(C6:C11)</f>
        <v>8</v>
      </c>
      <c r="D14" s="61">
        <f>SUM(D6:D13)</f>
        <v>28</v>
      </c>
      <c r="E14" s="61">
        <f>SUM(E6:E13)</f>
        <v>32</v>
      </c>
      <c r="F14" s="61">
        <v>4</v>
      </c>
    </row>
    <row r="15" spans="1:19" ht="9.75" customHeight="1"/>
    <row r="16" spans="1:19" ht="9.75" customHeight="1"/>
    <row r="17" spans="1:20" ht="78.75">
      <c r="A17" s="73" t="s">
        <v>158</v>
      </c>
      <c r="B17" s="62"/>
      <c r="C17" s="63" t="s">
        <v>74</v>
      </c>
      <c r="D17" s="63" t="s">
        <v>75</v>
      </c>
      <c r="E17" s="64"/>
      <c r="F17" s="63" t="s">
        <v>25</v>
      </c>
      <c r="G17" s="65" t="s">
        <v>76</v>
      </c>
      <c r="H17" s="65" t="s">
        <v>159</v>
      </c>
      <c r="I17" s="58" t="s">
        <v>253</v>
      </c>
      <c r="J17" s="58"/>
    </row>
    <row r="18" spans="1:20">
      <c r="A18" s="61">
        <v>1</v>
      </c>
      <c r="B18" s="61">
        <v>1</v>
      </c>
      <c r="C18" s="60" t="s">
        <v>77</v>
      </c>
      <c r="D18" s="60" t="s">
        <v>62</v>
      </c>
      <c r="E18" s="61" t="s">
        <v>78</v>
      </c>
      <c r="F18" s="60" t="s">
        <v>79</v>
      </c>
      <c r="G18" s="61"/>
      <c r="H18" s="84">
        <v>25</v>
      </c>
      <c r="I18" s="61" t="str">
        <f>E18&amp; "- " &amp; F18</f>
        <v>SARC- Mizfits</v>
      </c>
    </row>
    <row r="19" spans="1:20">
      <c r="A19" s="61">
        <v>2</v>
      </c>
      <c r="B19" s="61">
        <v>2</v>
      </c>
      <c r="C19" s="60" t="s">
        <v>152</v>
      </c>
      <c r="D19" s="60" t="s">
        <v>62</v>
      </c>
      <c r="E19" s="61" t="s">
        <v>78</v>
      </c>
      <c r="F19" s="60" t="s">
        <v>80</v>
      </c>
      <c r="G19" s="61" t="s">
        <v>7</v>
      </c>
      <c r="H19" s="84">
        <v>1</v>
      </c>
      <c r="I19" s="61" t="str">
        <f t="shared" ref="I19:I49" si="0">E19&amp; "- " &amp; F19</f>
        <v>SARC- Volleywood</v>
      </c>
      <c r="K19" s="18" t="s">
        <v>7</v>
      </c>
      <c r="L19" s="6">
        <v>1</v>
      </c>
      <c r="M19" s="7">
        <v>2</v>
      </c>
      <c r="N19" s="7">
        <v>3</v>
      </c>
      <c r="O19" s="8">
        <v>4</v>
      </c>
      <c r="P19" s="18" t="s">
        <v>8</v>
      </c>
      <c r="Q19" s="12">
        <v>5</v>
      </c>
      <c r="R19" s="13">
        <v>6</v>
      </c>
      <c r="S19" s="10">
        <v>7</v>
      </c>
      <c r="T19" s="11">
        <v>8</v>
      </c>
    </row>
    <row r="20" spans="1:20">
      <c r="A20" s="61">
        <v>3</v>
      </c>
      <c r="B20" s="61">
        <v>3</v>
      </c>
      <c r="C20" s="60" t="s">
        <v>81</v>
      </c>
      <c r="D20" s="60" t="s">
        <v>62</v>
      </c>
      <c r="E20" s="61" t="s">
        <v>78</v>
      </c>
      <c r="F20" s="60" t="s">
        <v>82</v>
      </c>
      <c r="G20" s="61"/>
      <c r="H20" s="84">
        <v>13</v>
      </c>
      <c r="I20" s="61" t="str">
        <f t="shared" si="0"/>
        <v>SARC- Sets on the Beach</v>
      </c>
      <c r="K20" s="18" t="s">
        <v>9</v>
      </c>
      <c r="L20" s="9">
        <v>9</v>
      </c>
      <c r="M20" s="10">
        <v>10</v>
      </c>
      <c r="N20" s="10">
        <v>11</v>
      </c>
      <c r="O20" s="11">
        <v>12</v>
      </c>
      <c r="P20" s="18" t="s">
        <v>10</v>
      </c>
      <c r="Q20" s="9">
        <v>13</v>
      </c>
      <c r="R20" s="10">
        <v>14</v>
      </c>
      <c r="S20" s="10">
        <v>15</v>
      </c>
      <c r="T20" s="11">
        <v>16</v>
      </c>
    </row>
    <row r="21" spans="1:20">
      <c r="A21" s="61">
        <v>4</v>
      </c>
      <c r="B21" s="61">
        <v>4</v>
      </c>
      <c r="C21" s="60" t="s">
        <v>83</v>
      </c>
      <c r="D21" s="60" t="s">
        <v>62</v>
      </c>
      <c r="E21" s="61" t="s">
        <v>78</v>
      </c>
      <c r="F21" s="60" t="s">
        <v>84</v>
      </c>
      <c r="G21" s="61"/>
      <c r="H21" s="84">
        <v>20</v>
      </c>
      <c r="I21" s="61" t="str">
        <f t="shared" si="0"/>
        <v>SARC- Sand Diggers</v>
      </c>
      <c r="K21" s="18" t="s">
        <v>11</v>
      </c>
      <c r="L21" s="9">
        <v>17</v>
      </c>
      <c r="M21" s="10">
        <v>18</v>
      </c>
      <c r="N21" s="10">
        <v>19</v>
      </c>
      <c r="O21" s="11">
        <v>20</v>
      </c>
      <c r="P21" s="18" t="s">
        <v>12</v>
      </c>
      <c r="Q21" s="9">
        <v>21</v>
      </c>
      <c r="R21" s="10">
        <v>22</v>
      </c>
      <c r="S21" s="10">
        <v>23</v>
      </c>
      <c r="T21" s="11">
        <v>24</v>
      </c>
    </row>
    <row r="22" spans="1:20">
      <c r="A22" s="61">
        <v>5</v>
      </c>
      <c r="B22" s="61">
        <v>5</v>
      </c>
      <c r="C22" s="60" t="s">
        <v>85</v>
      </c>
      <c r="D22" s="60" t="s">
        <v>62</v>
      </c>
      <c r="E22" s="61" t="s">
        <v>78</v>
      </c>
      <c r="F22" s="60" t="s">
        <v>165</v>
      </c>
      <c r="G22" s="61"/>
      <c r="H22" s="84">
        <v>24</v>
      </c>
      <c r="I22" s="61" t="str">
        <f t="shared" si="0"/>
        <v>SARC- I'd Hit That</v>
      </c>
      <c r="K22" s="18" t="s">
        <v>13</v>
      </c>
      <c r="L22" s="9">
        <v>25</v>
      </c>
      <c r="M22" s="10">
        <v>26</v>
      </c>
      <c r="N22" s="10">
        <v>27</v>
      </c>
      <c r="O22" s="11">
        <v>28</v>
      </c>
      <c r="P22" s="18" t="s">
        <v>14</v>
      </c>
      <c r="Q22" s="9">
        <v>29</v>
      </c>
      <c r="R22" s="10">
        <v>30</v>
      </c>
      <c r="S22" s="10">
        <v>31</v>
      </c>
      <c r="T22" s="11">
        <v>32</v>
      </c>
    </row>
    <row r="23" spans="1:20">
      <c r="A23" s="61">
        <v>6</v>
      </c>
      <c r="B23" s="61">
        <v>6</v>
      </c>
      <c r="C23" s="60" t="s">
        <v>86</v>
      </c>
      <c r="D23" s="60" t="s">
        <v>62</v>
      </c>
      <c r="E23" s="61" t="s">
        <v>78</v>
      </c>
      <c r="F23" s="60" t="s">
        <v>87</v>
      </c>
      <c r="G23" s="61"/>
      <c r="H23" s="84">
        <v>18</v>
      </c>
      <c r="I23" s="61" t="str">
        <f t="shared" si="0"/>
        <v>SARC- Raleigh Brawl</v>
      </c>
    </row>
    <row r="24" spans="1:20" ht="15.75" thickBot="1">
      <c r="A24" s="61">
        <v>7</v>
      </c>
      <c r="B24" s="61">
        <v>7</v>
      </c>
      <c r="C24" s="60" t="s">
        <v>153</v>
      </c>
      <c r="D24" s="60" t="s">
        <v>62</v>
      </c>
      <c r="E24" s="61" t="s">
        <v>78</v>
      </c>
      <c r="F24" s="60" t="s">
        <v>88</v>
      </c>
      <c r="G24" s="61"/>
      <c r="H24" s="84">
        <v>9</v>
      </c>
      <c r="I24" s="61" t="str">
        <f t="shared" si="0"/>
        <v>SARC- Dirt Devils</v>
      </c>
      <c r="L24" s="60" t="s">
        <v>78</v>
      </c>
      <c r="M24" s="60" t="s">
        <v>78</v>
      </c>
      <c r="N24" s="60" t="s">
        <v>78</v>
      </c>
      <c r="O24" s="60" t="s">
        <v>78</v>
      </c>
      <c r="Q24" s="60" t="s">
        <v>118</v>
      </c>
      <c r="R24" s="60" t="s">
        <v>118</v>
      </c>
      <c r="S24" s="60" t="s">
        <v>18</v>
      </c>
      <c r="T24" s="60" t="s">
        <v>18</v>
      </c>
    </row>
    <row r="25" spans="1:20" ht="15.75" thickBot="1">
      <c r="A25" s="61">
        <v>8</v>
      </c>
      <c r="B25" s="61">
        <v>8</v>
      </c>
      <c r="C25" s="60" t="s">
        <v>89</v>
      </c>
      <c r="D25" s="60" t="s">
        <v>62</v>
      </c>
      <c r="E25" s="61" t="s">
        <v>78</v>
      </c>
      <c r="F25" s="60" t="s">
        <v>90</v>
      </c>
      <c r="G25" s="61"/>
      <c r="H25" s="84">
        <v>10</v>
      </c>
      <c r="I25" s="61" t="str">
        <f t="shared" si="0"/>
        <v>SARC- Good Bumps, Nice Sets</v>
      </c>
      <c r="J25" s="60" t="s">
        <v>78</v>
      </c>
      <c r="K25" s="18" t="s">
        <v>7</v>
      </c>
      <c r="L25" s="101" t="s">
        <v>80</v>
      </c>
      <c r="M25" s="102" t="s">
        <v>176</v>
      </c>
      <c r="N25" s="101" t="s">
        <v>160</v>
      </c>
      <c r="O25" s="102" t="s">
        <v>114</v>
      </c>
      <c r="P25" s="18" t="s">
        <v>8</v>
      </c>
      <c r="Q25" s="103" t="s">
        <v>161</v>
      </c>
      <c r="R25" s="104" t="s">
        <v>175</v>
      </c>
      <c r="S25" s="105" t="s">
        <v>174</v>
      </c>
      <c r="T25" s="104" t="s">
        <v>184</v>
      </c>
    </row>
    <row r="26" spans="1:20">
      <c r="A26" s="61">
        <v>9</v>
      </c>
      <c r="B26" s="61">
        <v>9</v>
      </c>
      <c r="C26" s="60" t="s">
        <v>91</v>
      </c>
      <c r="D26" s="60" t="s">
        <v>62</v>
      </c>
      <c r="E26" s="61" t="s">
        <v>78</v>
      </c>
      <c r="F26" s="60" t="s">
        <v>177</v>
      </c>
      <c r="G26" s="61"/>
      <c r="H26" s="84">
        <v>15</v>
      </c>
      <c r="I26" s="61" t="str">
        <f t="shared" si="0"/>
        <v>SARC- Here for Beer</v>
      </c>
      <c r="J26" s="60" t="s">
        <v>118</v>
      </c>
      <c r="K26" s="18" t="s">
        <v>9</v>
      </c>
      <c r="L26" s="95" t="s">
        <v>88</v>
      </c>
      <c r="M26" s="96" t="s">
        <v>170</v>
      </c>
      <c r="N26" s="95" t="s">
        <v>188</v>
      </c>
      <c r="O26" s="96" t="s">
        <v>193</v>
      </c>
      <c r="P26" s="18" t="s">
        <v>10</v>
      </c>
      <c r="Q26" s="91" t="s">
        <v>82</v>
      </c>
      <c r="R26" s="89" t="s">
        <v>171</v>
      </c>
      <c r="S26" s="98" t="s">
        <v>185</v>
      </c>
      <c r="T26" s="99" t="s">
        <v>112</v>
      </c>
    </row>
    <row r="27" spans="1:20">
      <c r="A27" s="61">
        <v>10</v>
      </c>
      <c r="B27" s="61">
        <v>10</v>
      </c>
      <c r="C27" s="60" t="s">
        <v>92</v>
      </c>
      <c r="D27" s="60" t="s">
        <v>62</v>
      </c>
      <c r="E27" s="61" t="s">
        <v>78</v>
      </c>
      <c r="F27" s="60" t="s">
        <v>178</v>
      </c>
      <c r="G27" s="61"/>
      <c r="H27" s="84">
        <v>11</v>
      </c>
      <c r="I27" s="61" t="str">
        <f t="shared" si="0"/>
        <v xml:space="preserve">SARC- Mojo Risin </v>
      </c>
      <c r="J27" s="60" t="s">
        <v>78</v>
      </c>
      <c r="K27" s="18" t="s">
        <v>11</v>
      </c>
      <c r="L27" s="91" t="s">
        <v>167</v>
      </c>
      <c r="M27" s="89" t="s">
        <v>87</v>
      </c>
      <c r="N27" s="91" t="s">
        <v>194</v>
      </c>
      <c r="O27" s="89" t="s">
        <v>198</v>
      </c>
      <c r="P27" s="18" t="s">
        <v>12</v>
      </c>
      <c r="Q27" s="91" t="s">
        <v>166</v>
      </c>
      <c r="R27" s="89" t="s">
        <v>172</v>
      </c>
      <c r="S27" s="94" t="s">
        <v>212</v>
      </c>
      <c r="T27" s="89" t="s">
        <v>165</v>
      </c>
    </row>
    <row r="28" spans="1:20" ht="15.75" thickBot="1">
      <c r="A28" s="66">
        <v>11</v>
      </c>
      <c r="B28" s="61">
        <v>11</v>
      </c>
      <c r="C28" s="67" t="s">
        <v>93</v>
      </c>
      <c r="D28" s="67" t="s">
        <v>62</v>
      </c>
      <c r="E28" s="66" t="s">
        <v>78</v>
      </c>
      <c r="F28" s="67" t="s">
        <v>94</v>
      </c>
      <c r="G28" s="66" t="s">
        <v>7</v>
      </c>
      <c r="H28" s="84">
        <v>3</v>
      </c>
      <c r="I28" s="61" t="str">
        <f t="shared" si="0"/>
        <v>SARC- Notorious D.I.G.</v>
      </c>
      <c r="J28" s="60" t="s">
        <v>18</v>
      </c>
      <c r="K28" s="18" t="s">
        <v>13</v>
      </c>
      <c r="L28" s="93" t="s">
        <v>79</v>
      </c>
      <c r="M28" s="88" t="s">
        <v>187</v>
      </c>
      <c r="N28" s="93" t="s">
        <v>69</v>
      </c>
      <c r="O28" s="97" t="s">
        <v>186</v>
      </c>
      <c r="P28" s="18" t="s">
        <v>14</v>
      </c>
      <c r="Q28" s="93" t="s">
        <v>189</v>
      </c>
      <c r="R28" s="88" t="s">
        <v>190</v>
      </c>
      <c r="S28" s="90" t="s">
        <v>168</v>
      </c>
      <c r="T28" s="88" t="s">
        <v>169</v>
      </c>
    </row>
    <row r="29" spans="1:20">
      <c r="A29" s="74">
        <v>12</v>
      </c>
      <c r="B29" s="74">
        <v>12</v>
      </c>
      <c r="C29" s="75" t="s">
        <v>95</v>
      </c>
      <c r="D29" s="76" t="s">
        <v>62</v>
      </c>
      <c r="E29" s="74" t="s">
        <v>78</v>
      </c>
      <c r="F29" s="58" t="s">
        <v>154</v>
      </c>
      <c r="G29" s="74"/>
      <c r="H29" s="84">
        <v>28</v>
      </c>
      <c r="I29" s="61" t="str">
        <f t="shared" si="0"/>
        <v>SARC- You’ve Been Served</v>
      </c>
      <c r="Q29" s="77"/>
    </row>
    <row r="30" spans="1:20">
      <c r="A30" s="66">
        <v>13</v>
      </c>
      <c r="B30" s="61">
        <v>1</v>
      </c>
      <c r="C30" s="69" t="s">
        <v>96</v>
      </c>
      <c r="D30" s="69" t="s">
        <v>97</v>
      </c>
      <c r="E30" s="71" t="s">
        <v>118</v>
      </c>
      <c r="F30" s="69" t="s">
        <v>179</v>
      </c>
      <c r="G30" s="61" t="s">
        <v>7</v>
      </c>
      <c r="H30" s="84">
        <v>8</v>
      </c>
      <c r="I30" s="61" t="str">
        <f t="shared" si="0"/>
        <v>LKP- Block Party</v>
      </c>
      <c r="L30" s="106" t="s">
        <v>229</v>
      </c>
      <c r="R30" s="92" t="s">
        <v>173</v>
      </c>
    </row>
    <row r="31" spans="1:20">
      <c r="A31" s="61">
        <v>14</v>
      </c>
      <c r="B31" s="61">
        <v>2</v>
      </c>
      <c r="C31" s="69" t="s">
        <v>98</v>
      </c>
      <c r="D31" s="69" t="s">
        <v>97</v>
      </c>
      <c r="E31" s="71" t="s">
        <v>118</v>
      </c>
      <c r="F31" s="69" t="s">
        <v>99</v>
      </c>
      <c r="G31" s="61" t="s">
        <v>7</v>
      </c>
      <c r="H31" s="84">
        <v>5</v>
      </c>
      <c r="I31" s="61" t="str">
        <f t="shared" si="0"/>
        <v>LKP- Will Play for Sets</v>
      </c>
      <c r="L31" s="92"/>
      <c r="M31" s="69"/>
      <c r="N31" s="69"/>
      <c r="O31" s="69"/>
      <c r="P31" s="69"/>
      <c r="Q31" s="69"/>
      <c r="R31" s="69"/>
      <c r="S31" s="69"/>
      <c r="T31" s="60"/>
    </row>
    <row r="32" spans="1:20">
      <c r="A32" s="66">
        <v>15</v>
      </c>
      <c r="B32" s="61">
        <v>3</v>
      </c>
      <c r="C32" s="69" t="s">
        <v>100</v>
      </c>
      <c r="D32" s="69" t="s">
        <v>97</v>
      </c>
      <c r="E32" s="71" t="s">
        <v>118</v>
      </c>
      <c r="F32" s="69" t="s">
        <v>162</v>
      </c>
      <c r="G32" s="61" t="s">
        <v>7</v>
      </c>
      <c r="H32" s="84">
        <v>2</v>
      </c>
      <c r="I32" s="61" t="str">
        <f t="shared" si="0"/>
        <v>LKP- Pity the Fools</v>
      </c>
      <c r="M32" s="107"/>
      <c r="N32" s="107"/>
      <c r="O32" s="107"/>
      <c r="P32" s="107"/>
      <c r="Q32" s="107"/>
      <c r="R32" s="107"/>
      <c r="S32" s="107"/>
    </row>
    <row r="33" spans="1:19">
      <c r="A33" s="61">
        <v>16</v>
      </c>
      <c r="B33" s="61">
        <v>4</v>
      </c>
      <c r="C33" s="69" t="s">
        <v>101</v>
      </c>
      <c r="D33" s="69" t="s">
        <v>97</v>
      </c>
      <c r="E33" s="71" t="s">
        <v>118</v>
      </c>
      <c r="F33" s="69" t="s">
        <v>102</v>
      </c>
      <c r="G33" s="61"/>
      <c r="H33" s="84">
        <v>14</v>
      </c>
      <c r="I33" s="61" t="str">
        <f t="shared" si="0"/>
        <v>LKP- Casual Sets</v>
      </c>
      <c r="M33" s="107"/>
      <c r="N33" s="107"/>
      <c r="O33" s="107"/>
      <c r="P33" s="107"/>
      <c r="Q33" s="107"/>
      <c r="R33" s="107"/>
      <c r="S33" s="107"/>
    </row>
    <row r="34" spans="1:19">
      <c r="A34" s="66">
        <v>17</v>
      </c>
      <c r="B34" s="61">
        <v>5</v>
      </c>
      <c r="C34" s="68" t="s">
        <v>103</v>
      </c>
      <c r="D34" s="69" t="s">
        <v>97</v>
      </c>
      <c r="E34" s="71" t="s">
        <v>118</v>
      </c>
      <c r="F34" s="69" t="s">
        <v>104</v>
      </c>
      <c r="G34" s="61"/>
      <c r="H34" s="84">
        <v>22</v>
      </c>
      <c r="I34" s="61" t="str">
        <f t="shared" si="0"/>
        <v>LKP- Air Vectors</v>
      </c>
      <c r="M34" s="107"/>
      <c r="N34" s="107"/>
      <c r="O34" s="107"/>
      <c r="P34" s="107"/>
      <c r="Q34" s="107"/>
      <c r="R34" s="107"/>
      <c r="S34" s="107"/>
    </row>
    <row r="35" spans="1:19">
      <c r="A35" s="62">
        <v>18</v>
      </c>
      <c r="B35" s="62">
        <v>6</v>
      </c>
      <c r="C35" s="70" t="s">
        <v>105</v>
      </c>
      <c r="D35" s="70" t="s">
        <v>97</v>
      </c>
      <c r="E35" s="72" t="s">
        <v>118</v>
      </c>
      <c r="F35" s="70" t="s">
        <v>155</v>
      </c>
      <c r="G35" s="62"/>
      <c r="H35" s="84">
        <v>12</v>
      </c>
      <c r="I35" s="61" t="str">
        <f t="shared" si="0"/>
        <v>LKP- Block You Like a Hurricane</v>
      </c>
      <c r="M35" s="107"/>
      <c r="N35" s="107"/>
      <c r="O35" s="107"/>
      <c r="P35" s="107"/>
      <c r="Q35" s="107"/>
      <c r="R35" s="107"/>
      <c r="S35" s="107"/>
    </row>
    <row r="36" spans="1:19">
      <c r="A36" s="66">
        <v>19</v>
      </c>
      <c r="B36" s="66">
        <v>1</v>
      </c>
      <c r="C36" s="68" t="s">
        <v>106</v>
      </c>
      <c r="D36" s="68" t="s">
        <v>67</v>
      </c>
      <c r="E36" s="77" t="s">
        <v>120</v>
      </c>
      <c r="F36" s="92" t="s">
        <v>191</v>
      </c>
      <c r="G36" s="61" t="s">
        <v>7</v>
      </c>
      <c r="H36" s="84">
        <v>6</v>
      </c>
      <c r="I36" s="61" t="str">
        <f t="shared" si="0"/>
        <v>SO- Kiss My Ace</v>
      </c>
      <c r="M36" s="107"/>
      <c r="N36" s="107"/>
      <c r="O36" s="107"/>
      <c r="P36" s="107"/>
      <c r="Q36" s="107"/>
      <c r="R36" s="107"/>
      <c r="S36" s="107"/>
    </row>
    <row r="37" spans="1:19" s="60" customFormat="1">
      <c r="A37" s="62">
        <v>20</v>
      </c>
      <c r="B37" s="62">
        <v>2</v>
      </c>
      <c r="C37" s="70" t="s">
        <v>117</v>
      </c>
      <c r="D37" s="70" t="s">
        <v>67</v>
      </c>
      <c r="E37" s="78" t="s">
        <v>120</v>
      </c>
      <c r="F37" s="70" t="s">
        <v>72</v>
      </c>
      <c r="G37" s="62"/>
      <c r="H37" s="84">
        <v>26</v>
      </c>
      <c r="I37" s="61" t="str">
        <f t="shared" si="0"/>
        <v>SO- Team Kona</v>
      </c>
      <c r="M37" s="107"/>
      <c r="N37" s="107"/>
      <c r="O37" s="107"/>
      <c r="P37" s="107"/>
      <c r="Q37" s="107"/>
      <c r="R37" s="107"/>
      <c r="S37" s="107"/>
    </row>
    <row r="38" spans="1:19">
      <c r="A38" s="61">
        <v>21</v>
      </c>
      <c r="B38" s="61">
        <v>1</v>
      </c>
      <c r="C38" s="68" t="s">
        <v>180</v>
      </c>
      <c r="D38" s="69" t="s">
        <v>65</v>
      </c>
      <c r="E38" s="71" t="s">
        <v>119</v>
      </c>
      <c r="F38" s="92" t="s">
        <v>181</v>
      </c>
      <c r="G38" s="77"/>
      <c r="H38" s="84">
        <v>17</v>
      </c>
      <c r="I38" s="61" t="str">
        <f t="shared" si="0"/>
        <v>CT- Concrete Feet</v>
      </c>
      <c r="M38" s="107"/>
      <c r="N38" s="107"/>
      <c r="O38" s="107"/>
      <c r="P38" s="107"/>
      <c r="Q38" s="107"/>
      <c r="R38" s="107"/>
      <c r="S38" s="107"/>
    </row>
    <row r="39" spans="1:19">
      <c r="A39" s="66">
        <v>22</v>
      </c>
      <c r="B39" s="66">
        <v>2</v>
      </c>
      <c r="C39" s="68" t="s">
        <v>127</v>
      </c>
      <c r="D39" s="68" t="s">
        <v>65</v>
      </c>
      <c r="E39" s="71" t="s">
        <v>119</v>
      </c>
      <c r="F39" s="92" t="s">
        <v>221</v>
      </c>
      <c r="G39" s="61"/>
      <c r="H39" s="84">
        <v>19</v>
      </c>
      <c r="I39" s="61" t="str">
        <f t="shared" si="0"/>
        <v>CT- Off Constantly</v>
      </c>
      <c r="M39" s="107"/>
      <c r="N39" s="107"/>
      <c r="O39" s="107"/>
      <c r="P39" s="107"/>
      <c r="Q39" s="107"/>
      <c r="R39" s="107"/>
      <c r="S39" s="107"/>
    </row>
    <row r="40" spans="1:19">
      <c r="A40" s="62">
        <v>23</v>
      </c>
      <c r="B40" s="62">
        <v>3</v>
      </c>
      <c r="C40" s="70" t="s">
        <v>128</v>
      </c>
      <c r="D40" s="70" t="s">
        <v>65</v>
      </c>
      <c r="E40" s="72" t="s">
        <v>119</v>
      </c>
      <c r="F40" s="70" t="s">
        <v>182</v>
      </c>
      <c r="G40" s="62"/>
      <c r="H40" s="84">
        <v>29</v>
      </c>
      <c r="I40" s="61" t="str">
        <f t="shared" si="0"/>
        <v>CT- Sand in Strange Places</v>
      </c>
      <c r="M40" s="107"/>
      <c r="N40" s="107"/>
      <c r="O40" s="107"/>
      <c r="P40" s="107"/>
      <c r="Q40" s="107"/>
      <c r="R40" s="107"/>
      <c r="S40" s="107"/>
    </row>
    <row r="41" spans="1:19">
      <c r="A41" s="66">
        <v>24</v>
      </c>
      <c r="B41" s="66">
        <v>1</v>
      </c>
      <c r="C41" s="81" t="s">
        <v>129</v>
      </c>
      <c r="D41" s="69" t="s">
        <v>64</v>
      </c>
      <c r="E41" s="71" t="s">
        <v>18</v>
      </c>
      <c r="F41" s="92" t="s">
        <v>192</v>
      </c>
      <c r="G41" s="61" t="s">
        <v>7</v>
      </c>
      <c r="H41" s="84">
        <v>7</v>
      </c>
      <c r="I41" s="61" t="str">
        <f t="shared" si="0"/>
        <v>GS- 50 Shades of Greystone</v>
      </c>
      <c r="M41" s="107"/>
      <c r="N41" s="107"/>
      <c r="O41" s="107"/>
      <c r="P41" s="107"/>
      <c r="Q41" s="107"/>
      <c r="R41" s="107"/>
      <c r="S41" s="107"/>
    </row>
    <row r="42" spans="1:19">
      <c r="A42" s="61">
        <v>25</v>
      </c>
      <c r="B42" s="61">
        <v>2</v>
      </c>
      <c r="C42" s="69" t="s">
        <v>107</v>
      </c>
      <c r="D42" s="69" t="s">
        <v>64</v>
      </c>
      <c r="E42" s="71" t="s">
        <v>18</v>
      </c>
      <c r="F42" s="69" t="s">
        <v>108</v>
      </c>
      <c r="G42" s="61"/>
      <c r="H42" s="84">
        <v>23</v>
      </c>
      <c r="I42" s="61" t="str">
        <f t="shared" si="0"/>
        <v>GS- Swampmasters</v>
      </c>
      <c r="M42" s="107"/>
      <c r="N42" s="107"/>
      <c r="O42" s="107"/>
      <c r="P42" s="107"/>
      <c r="Q42" s="107"/>
      <c r="R42" s="107"/>
      <c r="S42" s="107"/>
    </row>
    <row r="43" spans="1:19">
      <c r="A43" s="66">
        <v>26</v>
      </c>
      <c r="B43" s="66">
        <v>3</v>
      </c>
      <c r="C43" s="69" t="s">
        <v>109</v>
      </c>
      <c r="D43" s="69" t="s">
        <v>64</v>
      </c>
      <c r="E43" s="71" t="s">
        <v>18</v>
      </c>
      <c r="F43" s="69" t="s">
        <v>110</v>
      </c>
      <c r="G43" s="61"/>
      <c r="H43" s="84">
        <v>31</v>
      </c>
      <c r="I43" s="61" t="str">
        <f t="shared" si="0"/>
        <v>GS- Rhymes with Stupid</v>
      </c>
      <c r="M43" s="107"/>
      <c r="N43" s="107"/>
      <c r="O43" s="107"/>
      <c r="P43" s="107"/>
      <c r="Q43" s="107"/>
      <c r="R43" s="107"/>
      <c r="S43" s="107"/>
    </row>
    <row r="44" spans="1:19">
      <c r="A44" s="66">
        <v>27</v>
      </c>
      <c r="B44" s="66">
        <v>4</v>
      </c>
      <c r="C44" s="68" t="s">
        <v>111</v>
      </c>
      <c r="D44" s="68" t="s">
        <v>64</v>
      </c>
      <c r="E44" s="71" t="s">
        <v>18</v>
      </c>
      <c r="F44" s="69" t="s">
        <v>156</v>
      </c>
      <c r="G44" s="66"/>
      <c r="H44" s="84">
        <v>32</v>
      </c>
      <c r="I44" s="61" t="str">
        <f t="shared" si="0"/>
        <v>GS- Dirty Sets on Tuesday</v>
      </c>
      <c r="M44" s="107"/>
      <c r="N44" s="107"/>
      <c r="O44" s="107"/>
      <c r="P44" s="107"/>
      <c r="Q44" s="107"/>
      <c r="R44" s="107"/>
      <c r="S44" s="107"/>
    </row>
    <row r="45" spans="1:19">
      <c r="A45" s="62">
        <v>28</v>
      </c>
      <c r="B45" s="62">
        <v>5</v>
      </c>
      <c r="C45" s="79" t="s">
        <v>183</v>
      </c>
      <c r="D45" s="70" t="s">
        <v>64</v>
      </c>
      <c r="E45" s="72" t="s">
        <v>18</v>
      </c>
      <c r="F45" s="70" t="s">
        <v>112</v>
      </c>
      <c r="G45" s="62"/>
      <c r="H45" s="84">
        <v>16</v>
      </c>
      <c r="I45" s="61" t="str">
        <f t="shared" si="0"/>
        <v>GS- Sand Gators</v>
      </c>
      <c r="M45" s="107"/>
      <c r="N45" s="107"/>
      <c r="O45" s="107"/>
      <c r="P45" s="107"/>
      <c r="Q45" s="107"/>
      <c r="R45" s="107"/>
      <c r="S45" s="107"/>
    </row>
    <row r="46" spans="1:19">
      <c r="A46" s="61">
        <v>29</v>
      </c>
      <c r="B46" s="61">
        <v>1</v>
      </c>
      <c r="C46" s="68" t="s">
        <v>113</v>
      </c>
      <c r="D46" s="68" t="s">
        <v>66</v>
      </c>
      <c r="E46" s="71" t="s">
        <v>121</v>
      </c>
      <c r="F46" s="68" t="s">
        <v>114</v>
      </c>
      <c r="G46" s="61" t="s">
        <v>7</v>
      </c>
      <c r="H46" s="84">
        <v>4</v>
      </c>
      <c r="I46" s="61" t="str">
        <f t="shared" si="0"/>
        <v>NR- Six Pack Attack</v>
      </c>
      <c r="M46" s="107"/>
      <c r="N46" s="107"/>
      <c r="O46" s="107"/>
      <c r="P46" s="107"/>
      <c r="Q46" s="107"/>
      <c r="R46" s="107"/>
      <c r="S46" s="107"/>
    </row>
    <row r="47" spans="1:19">
      <c r="A47" s="62">
        <v>30</v>
      </c>
      <c r="B47" s="62">
        <v>2</v>
      </c>
      <c r="C47" s="70" t="s">
        <v>115</v>
      </c>
      <c r="D47" s="70" t="s">
        <v>66</v>
      </c>
      <c r="E47" s="72" t="s">
        <v>121</v>
      </c>
      <c r="F47" s="70" t="s">
        <v>157</v>
      </c>
      <c r="G47" s="62"/>
      <c r="H47" s="84">
        <v>21</v>
      </c>
      <c r="I47" s="61" t="str">
        <f t="shared" si="0"/>
        <v>NR- Hit That Thang</v>
      </c>
      <c r="M47" s="107"/>
      <c r="N47" s="107"/>
      <c r="O47" s="107"/>
      <c r="P47" s="107"/>
      <c r="Q47" s="107"/>
      <c r="R47" s="107"/>
      <c r="S47" s="107"/>
    </row>
    <row r="48" spans="1:19">
      <c r="A48" s="62">
        <v>31</v>
      </c>
      <c r="B48" s="62">
        <v>1</v>
      </c>
      <c r="C48" s="70" t="s">
        <v>125</v>
      </c>
      <c r="D48" s="70" t="s">
        <v>70</v>
      </c>
      <c r="E48" s="72" t="s">
        <v>122</v>
      </c>
      <c r="F48" s="70" t="s">
        <v>126</v>
      </c>
      <c r="G48" s="62"/>
      <c r="H48" s="84">
        <v>30</v>
      </c>
      <c r="I48" s="61" t="str">
        <f t="shared" si="0"/>
        <v>HG- Swingrays</v>
      </c>
      <c r="M48" s="107"/>
      <c r="N48" s="107"/>
      <c r="O48" s="107"/>
      <c r="P48" s="107"/>
      <c r="Q48" s="107"/>
      <c r="R48" s="107"/>
      <c r="S48" s="107"/>
    </row>
    <row r="49" spans="1:19">
      <c r="A49" s="62">
        <v>32</v>
      </c>
      <c r="B49" s="62">
        <v>1</v>
      </c>
      <c r="C49" s="70" t="s">
        <v>124</v>
      </c>
      <c r="D49" s="70" t="s">
        <v>116</v>
      </c>
      <c r="E49" s="72" t="s">
        <v>123</v>
      </c>
      <c r="F49" s="70" t="s">
        <v>116</v>
      </c>
      <c r="G49" s="80"/>
      <c r="H49" s="84">
        <v>27</v>
      </c>
      <c r="I49" s="61" t="str">
        <f t="shared" si="0"/>
        <v>SPN- Team Sponsors</v>
      </c>
      <c r="M49" s="107"/>
      <c r="N49" s="107"/>
      <c r="O49" s="107"/>
      <c r="P49" s="107"/>
      <c r="Q49" s="107"/>
      <c r="R49" s="107"/>
      <c r="S49" s="69"/>
    </row>
    <row r="50" spans="1:19">
      <c r="A50" s="61"/>
      <c r="G50" s="61"/>
      <c r="M50" s="69"/>
      <c r="N50" s="69"/>
      <c r="O50" s="69"/>
      <c r="P50" s="69"/>
      <c r="Q50" s="69"/>
      <c r="R50" s="69"/>
      <c r="S50" s="69"/>
    </row>
    <row r="51" spans="1:19">
      <c r="A51" s="66"/>
      <c r="G51" s="61"/>
      <c r="M51" s="69"/>
      <c r="N51" s="69"/>
      <c r="O51" s="69"/>
      <c r="P51" s="69"/>
      <c r="Q51" s="69"/>
      <c r="R51" s="69"/>
      <c r="S51" s="69"/>
    </row>
    <row r="52" spans="1:19">
      <c r="A52" s="61"/>
      <c r="G52" s="61"/>
      <c r="M52" s="69"/>
      <c r="N52" s="69"/>
      <c r="O52" s="69"/>
      <c r="P52" s="69"/>
      <c r="Q52" s="69"/>
      <c r="R52" s="69"/>
      <c r="S52" s="69"/>
    </row>
    <row r="53" spans="1:19">
      <c r="A53" s="66"/>
      <c r="G53" s="61"/>
      <c r="M53" s="69"/>
      <c r="N53" s="69"/>
      <c r="O53" s="69"/>
      <c r="P53" s="69"/>
      <c r="Q53" s="69"/>
      <c r="R53" s="69"/>
      <c r="S53" s="69"/>
    </row>
    <row r="54" spans="1:19">
      <c r="A54" s="61"/>
      <c r="G54" s="61"/>
      <c r="M54" s="69"/>
      <c r="N54" s="69"/>
      <c r="O54" s="69"/>
      <c r="P54" s="69"/>
      <c r="Q54" s="69"/>
      <c r="R54" s="69"/>
      <c r="S54" s="69"/>
    </row>
    <row r="55" spans="1:19">
      <c r="A55" s="66"/>
      <c r="M55" s="69"/>
      <c r="N55" s="69"/>
      <c r="O55" s="69"/>
      <c r="P55" s="69"/>
      <c r="Q55" s="69"/>
      <c r="R55" s="69"/>
      <c r="S55" s="69"/>
    </row>
    <row r="56" spans="1:19">
      <c r="A56" s="61"/>
      <c r="M56" s="69"/>
      <c r="N56" s="69"/>
      <c r="O56" s="69"/>
      <c r="P56" s="69"/>
      <c r="Q56" s="69"/>
      <c r="R56" s="69"/>
      <c r="S56" s="6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M39"/>
  <sheetViews>
    <sheetView workbookViewId="0">
      <selection activeCell="L2" sqref="L2"/>
    </sheetView>
  </sheetViews>
  <sheetFormatPr defaultRowHeight="15"/>
  <cols>
    <col min="1" max="1" width="10.140625" customWidth="1"/>
    <col min="11" max="11" width="9.140625" customWidth="1"/>
    <col min="18" max="18" width="16.7109375" customWidth="1"/>
    <col min="19" max="19" width="12.42578125" customWidth="1"/>
    <col min="20" max="20" width="12.5703125" customWidth="1"/>
  </cols>
  <sheetData>
    <row r="1" spans="1:12">
      <c r="A1" s="19" t="s">
        <v>231</v>
      </c>
      <c r="B1" s="1"/>
      <c r="C1" s="1"/>
    </row>
    <row r="3" spans="1:12" s="60" customFormat="1">
      <c r="A3" s="4" t="s">
        <v>22</v>
      </c>
      <c r="B3" s="4" t="s">
        <v>236</v>
      </c>
    </row>
    <row r="4" spans="1:12" s="60" customFormat="1">
      <c r="A4" s="4"/>
      <c r="B4" s="4" t="s">
        <v>237</v>
      </c>
    </row>
    <row r="5" spans="1:12" s="60" customFormat="1">
      <c r="A5" s="4"/>
      <c r="B5" s="108" t="s">
        <v>238</v>
      </c>
    </row>
    <row r="7" spans="1:12">
      <c r="A7" s="18" t="s">
        <v>7</v>
      </c>
      <c r="B7" s="6">
        <v>1</v>
      </c>
      <c r="C7" s="7">
        <v>2</v>
      </c>
      <c r="D7" s="7">
        <v>3</v>
      </c>
      <c r="E7" s="8">
        <v>4</v>
      </c>
      <c r="F7" s="18" t="s">
        <v>8</v>
      </c>
      <c r="G7" s="12">
        <v>5</v>
      </c>
      <c r="H7" s="13">
        <v>6</v>
      </c>
      <c r="I7" s="10">
        <v>7</v>
      </c>
      <c r="J7" s="11">
        <v>8</v>
      </c>
      <c r="L7" s="60" t="s">
        <v>234</v>
      </c>
    </row>
    <row r="8" spans="1:12">
      <c r="A8" s="18"/>
      <c r="B8" s="23"/>
      <c r="C8" s="23"/>
      <c r="D8" s="23"/>
      <c r="E8" s="23"/>
      <c r="F8" s="25"/>
      <c r="G8" s="13"/>
      <c r="H8" s="13"/>
      <c r="I8" s="10"/>
      <c r="J8" s="10"/>
      <c r="K8" s="24"/>
      <c r="L8" s="60" t="s">
        <v>233</v>
      </c>
    </row>
    <row r="9" spans="1:12">
      <c r="A9" s="18" t="s">
        <v>9</v>
      </c>
      <c r="B9" s="9">
        <v>9</v>
      </c>
      <c r="C9" s="10">
        <v>10</v>
      </c>
      <c r="D9" s="10">
        <v>11</v>
      </c>
      <c r="E9" s="11">
        <v>12</v>
      </c>
      <c r="F9" s="18" t="s">
        <v>10</v>
      </c>
      <c r="G9" s="9">
        <v>13</v>
      </c>
      <c r="H9" s="10">
        <v>14</v>
      </c>
      <c r="I9" s="10">
        <v>15</v>
      </c>
      <c r="J9" s="11">
        <v>16</v>
      </c>
    </row>
    <row r="10" spans="1:12">
      <c r="A10" s="25"/>
      <c r="B10" s="10"/>
      <c r="C10" s="10"/>
      <c r="D10" s="10"/>
      <c r="E10" s="10"/>
      <c r="F10" s="25"/>
      <c r="G10" s="10"/>
      <c r="H10" s="10"/>
      <c r="I10" s="10"/>
      <c r="J10" s="10"/>
      <c r="K10" s="24"/>
    </row>
    <row r="11" spans="1:12">
      <c r="A11" s="18" t="s">
        <v>11</v>
      </c>
      <c r="B11" s="9">
        <v>17</v>
      </c>
      <c r="C11" s="10">
        <v>18</v>
      </c>
      <c r="D11" s="10">
        <v>19</v>
      </c>
      <c r="E11" s="11">
        <v>20</v>
      </c>
      <c r="F11" s="18" t="s">
        <v>12</v>
      </c>
      <c r="G11" s="9">
        <v>21</v>
      </c>
      <c r="H11" s="10">
        <v>22</v>
      </c>
      <c r="I11" s="10">
        <v>23</v>
      </c>
      <c r="J11" s="11">
        <v>24</v>
      </c>
    </row>
    <row r="12" spans="1:12">
      <c r="A12" s="25"/>
      <c r="B12" s="10"/>
      <c r="C12" s="10"/>
      <c r="D12" s="10"/>
      <c r="E12" s="10"/>
      <c r="F12" s="25"/>
      <c r="G12" s="10"/>
      <c r="H12" s="10"/>
      <c r="I12" s="10"/>
      <c r="J12" s="10"/>
      <c r="K12" s="24"/>
    </row>
    <row r="13" spans="1:12">
      <c r="A13" s="18" t="s">
        <v>13</v>
      </c>
      <c r="B13" s="9">
        <v>25</v>
      </c>
      <c r="C13" s="10">
        <v>26</v>
      </c>
      <c r="D13" s="10">
        <v>27</v>
      </c>
      <c r="E13" s="11">
        <v>28</v>
      </c>
      <c r="F13" s="18" t="s">
        <v>14</v>
      </c>
      <c r="G13" s="9">
        <v>29</v>
      </c>
      <c r="H13" s="10">
        <v>30</v>
      </c>
      <c r="I13" s="10">
        <v>31</v>
      </c>
      <c r="J13" s="11">
        <v>32</v>
      </c>
    </row>
    <row r="16" spans="1:12">
      <c r="A16" s="4" t="s">
        <v>20</v>
      </c>
      <c r="B16" s="4" t="s">
        <v>235</v>
      </c>
    </row>
    <row r="17" spans="1:13" s="60" customFormat="1">
      <c r="A17" s="4"/>
      <c r="B17" s="4" t="s">
        <v>232</v>
      </c>
    </row>
    <row r="18" spans="1:13">
      <c r="B18" t="s">
        <v>19</v>
      </c>
    </row>
    <row r="19" spans="1:13">
      <c r="B19" t="s">
        <v>45</v>
      </c>
    </row>
    <row r="20" spans="1:13">
      <c r="M20" t="s">
        <v>27</v>
      </c>
    </row>
    <row r="21" spans="1:13">
      <c r="A21" s="60" t="s">
        <v>143</v>
      </c>
      <c r="B21" s="18" t="s">
        <v>7</v>
      </c>
      <c r="C21" s="6">
        <v>1</v>
      </c>
      <c r="D21" s="10">
        <v>2</v>
      </c>
      <c r="E21" s="13">
        <v>3</v>
      </c>
      <c r="F21" s="13">
        <v>4</v>
      </c>
      <c r="G21" s="54" t="s">
        <v>8</v>
      </c>
      <c r="H21" s="7">
        <v>5</v>
      </c>
      <c r="I21" s="7">
        <v>6</v>
      </c>
      <c r="J21" s="7">
        <v>7</v>
      </c>
      <c r="K21" s="8">
        <v>8</v>
      </c>
      <c r="M21" t="s">
        <v>55</v>
      </c>
    </row>
    <row r="22" spans="1:13">
      <c r="B22" s="18"/>
      <c r="C22" s="23"/>
      <c r="D22" s="23"/>
      <c r="E22" s="23"/>
      <c r="F22" s="23"/>
      <c r="G22" s="25"/>
      <c r="H22" s="23"/>
      <c r="I22" s="23"/>
      <c r="J22" s="23"/>
      <c r="K22" s="23"/>
    </row>
    <row r="23" spans="1:13">
      <c r="A23" t="s">
        <v>23</v>
      </c>
      <c r="B23" s="18" t="s">
        <v>9</v>
      </c>
      <c r="C23" s="9">
        <v>9</v>
      </c>
      <c r="D23" s="10">
        <v>10</v>
      </c>
      <c r="E23" s="10">
        <v>11</v>
      </c>
      <c r="F23" s="10">
        <v>12</v>
      </c>
      <c r="G23" s="54" t="s">
        <v>10</v>
      </c>
      <c r="H23" s="10">
        <v>13</v>
      </c>
      <c r="I23" s="10">
        <v>14</v>
      </c>
      <c r="J23" s="10">
        <v>15</v>
      </c>
      <c r="K23" s="11">
        <v>16</v>
      </c>
      <c r="M23" t="s">
        <v>56</v>
      </c>
    </row>
    <row r="24" spans="1:13">
      <c r="B24" s="18"/>
      <c r="C24" s="24"/>
      <c r="D24" s="24"/>
      <c r="E24" s="24"/>
      <c r="F24" s="24"/>
      <c r="G24" s="25"/>
      <c r="H24" s="24"/>
      <c r="I24" s="24"/>
      <c r="J24" s="24"/>
      <c r="K24" s="24"/>
    </row>
    <row r="25" spans="1:13">
      <c r="A25" s="60" t="s">
        <v>145</v>
      </c>
      <c r="B25" s="18" t="s">
        <v>11</v>
      </c>
      <c r="C25" s="9">
        <v>17</v>
      </c>
      <c r="D25" s="10">
        <v>18</v>
      </c>
      <c r="E25" s="10">
        <v>19</v>
      </c>
      <c r="F25" s="10">
        <v>20</v>
      </c>
      <c r="G25" s="54" t="s">
        <v>12</v>
      </c>
      <c r="H25" s="10">
        <v>21</v>
      </c>
      <c r="I25" s="10">
        <v>22</v>
      </c>
      <c r="J25" s="10">
        <v>23</v>
      </c>
      <c r="K25" s="11">
        <v>24</v>
      </c>
      <c r="M25" t="s">
        <v>57</v>
      </c>
    </row>
    <row r="26" spans="1:13">
      <c r="B26" s="18"/>
      <c r="C26" s="24"/>
      <c r="D26" s="24"/>
      <c r="E26" s="24"/>
      <c r="F26" s="24"/>
      <c r="G26" s="25"/>
      <c r="H26" s="24"/>
      <c r="I26" s="24"/>
      <c r="J26" s="24"/>
      <c r="K26" s="24"/>
    </row>
    <row r="27" spans="1:13">
      <c r="A27" t="s">
        <v>18</v>
      </c>
      <c r="B27" s="18" t="s">
        <v>13</v>
      </c>
      <c r="C27" s="9">
        <v>25</v>
      </c>
      <c r="D27" s="10">
        <v>26</v>
      </c>
      <c r="E27" s="10">
        <v>27</v>
      </c>
      <c r="F27" s="10">
        <v>28</v>
      </c>
      <c r="G27" s="54" t="s">
        <v>14</v>
      </c>
      <c r="H27" s="10">
        <v>29</v>
      </c>
      <c r="I27" s="10">
        <v>30</v>
      </c>
      <c r="J27" s="10">
        <v>31</v>
      </c>
      <c r="K27" s="11">
        <v>32</v>
      </c>
      <c r="M27" t="s">
        <v>58</v>
      </c>
    </row>
    <row r="29" spans="1:13" s="60" customFormat="1"/>
    <row r="30" spans="1:13">
      <c r="A30" s="4" t="s">
        <v>21</v>
      </c>
      <c r="B30" s="4" t="s">
        <v>151</v>
      </c>
    </row>
    <row r="31" spans="1:13" s="60" customFormat="1">
      <c r="A31" s="4"/>
      <c r="B31" s="4" t="s">
        <v>46</v>
      </c>
    </row>
    <row r="32" spans="1:13">
      <c r="B32" t="s">
        <v>19</v>
      </c>
    </row>
    <row r="33" spans="1:12">
      <c r="B33" t="s">
        <v>45</v>
      </c>
    </row>
    <row r="34" spans="1:12">
      <c r="B34" t="s">
        <v>28</v>
      </c>
    </row>
    <row r="36" spans="1:12">
      <c r="A36" s="60" t="s">
        <v>143</v>
      </c>
      <c r="B36" s="6">
        <v>1</v>
      </c>
      <c r="C36" s="11">
        <v>2</v>
      </c>
      <c r="D36" s="18" t="s">
        <v>145</v>
      </c>
      <c r="E36" s="12">
        <v>3</v>
      </c>
      <c r="F36" s="21">
        <v>4</v>
      </c>
      <c r="G36" s="18" t="s">
        <v>23</v>
      </c>
      <c r="H36" s="12">
        <v>5</v>
      </c>
      <c r="I36" s="21">
        <v>6</v>
      </c>
      <c r="J36" s="18" t="s">
        <v>18</v>
      </c>
      <c r="K36" s="12">
        <v>7</v>
      </c>
      <c r="L36" s="21">
        <v>8</v>
      </c>
    </row>
    <row r="37" spans="1:12">
      <c r="B37" s="22">
        <v>9</v>
      </c>
      <c r="C37" s="21">
        <v>10</v>
      </c>
      <c r="E37" s="9">
        <v>11</v>
      </c>
      <c r="F37" s="11">
        <v>12</v>
      </c>
      <c r="H37" s="9">
        <v>13</v>
      </c>
      <c r="I37" s="11">
        <v>14</v>
      </c>
      <c r="K37" s="9">
        <v>15</v>
      </c>
      <c r="L37" s="11">
        <v>16</v>
      </c>
    </row>
    <row r="38" spans="1:12">
      <c r="B38" s="22">
        <v>17</v>
      </c>
      <c r="C38" s="8">
        <v>18</v>
      </c>
      <c r="E38" s="9">
        <v>19</v>
      </c>
      <c r="F38" s="11">
        <v>20</v>
      </c>
      <c r="H38" s="9">
        <v>21</v>
      </c>
      <c r="I38" s="11">
        <v>22</v>
      </c>
      <c r="K38" s="9">
        <v>23</v>
      </c>
      <c r="L38" s="11">
        <v>24</v>
      </c>
    </row>
    <row r="39" spans="1:12">
      <c r="B39" s="22">
        <v>25</v>
      </c>
      <c r="C39" s="11">
        <v>26</v>
      </c>
      <c r="E39" s="9">
        <v>27</v>
      </c>
      <c r="F39" s="11">
        <v>28</v>
      </c>
      <c r="H39" s="9">
        <v>29</v>
      </c>
      <c r="I39" s="11">
        <v>30</v>
      </c>
      <c r="K39" s="9">
        <v>31</v>
      </c>
      <c r="L39" s="11">
        <v>32</v>
      </c>
    </row>
  </sheetData>
  <pageMargins left="0.2" right="0.2" top="0.25" bottom="0.2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R50"/>
  <sheetViews>
    <sheetView topLeftCell="D1" workbookViewId="0">
      <selection activeCell="Q24" sqref="Q24"/>
    </sheetView>
  </sheetViews>
  <sheetFormatPr defaultRowHeight="15"/>
  <cols>
    <col min="1" max="1" width="9.85546875" customWidth="1"/>
    <col min="2" max="2" width="7.140625" customWidth="1"/>
    <col min="6" max="6" width="9.28515625" customWidth="1"/>
    <col min="16" max="16" width="11" customWidth="1"/>
  </cols>
  <sheetData>
    <row r="1" spans="1:18" ht="18.75">
      <c r="A1" s="55" t="s">
        <v>22</v>
      </c>
      <c r="B1" s="55" t="s">
        <v>42</v>
      </c>
      <c r="K1" s="55" t="s">
        <v>34</v>
      </c>
      <c r="L1" s="56"/>
      <c r="M1" s="57" t="s">
        <v>43</v>
      </c>
      <c r="N1" s="56"/>
      <c r="O1" s="56"/>
    </row>
    <row r="2" spans="1:18">
      <c r="A2" s="4" t="s">
        <v>29</v>
      </c>
      <c r="B2" s="4" t="s">
        <v>30</v>
      </c>
      <c r="C2" s="4" t="s">
        <v>31</v>
      </c>
      <c r="M2" t="s">
        <v>60</v>
      </c>
    </row>
    <row r="3" spans="1:18">
      <c r="A3">
        <v>1</v>
      </c>
      <c r="B3" s="3">
        <v>0.25</v>
      </c>
      <c r="C3" s="2" t="s">
        <v>0</v>
      </c>
      <c r="E3" s="4" t="s">
        <v>6</v>
      </c>
      <c r="N3" s="60" t="s">
        <v>144</v>
      </c>
    </row>
    <row r="4" spans="1:18">
      <c r="A4">
        <v>2</v>
      </c>
      <c r="C4" s="2" t="s">
        <v>1</v>
      </c>
      <c r="E4" t="s">
        <v>44</v>
      </c>
      <c r="K4">
        <v>1</v>
      </c>
      <c r="L4">
        <v>6</v>
      </c>
      <c r="M4" s="2" t="s">
        <v>0</v>
      </c>
    </row>
    <row r="5" spans="1:18">
      <c r="A5">
        <v>3</v>
      </c>
      <c r="C5" s="2" t="s">
        <v>2</v>
      </c>
      <c r="E5" t="s">
        <v>38</v>
      </c>
      <c r="K5">
        <v>2</v>
      </c>
      <c r="M5" s="2" t="s">
        <v>1</v>
      </c>
      <c r="O5" s="60" t="s">
        <v>143</v>
      </c>
      <c r="P5" s="60" t="s">
        <v>145</v>
      </c>
      <c r="Q5" t="s">
        <v>35</v>
      </c>
      <c r="R5" t="s">
        <v>18</v>
      </c>
    </row>
    <row r="6" spans="1:18">
      <c r="A6">
        <v>4</v>
      </c>
      <c r="C6" s="2" t="s">
        <v>3</v>
      </c>
      <c r="E6" s="53">
        <f>(32*3)/2</f>
        <v>48</v>
      </c>
      <c r="H6" s="4" t="s">
        <v>33</v>
      </c>
      <c r="K6">
        <v>3</v>
      </c>
      <c r="L6" s="3">
        <v>0.27083333333333331</v>
      </c>
      <c r="M6" s="2" t="s">
        <v>0</v>
      </c>
      <c r="O6" t="s">
        <v>17</v>
      </c>
      <c r="P6" t="s">
        <v>17</v>
      </c>
      <c r="Q6" t="s">
        <v>17</v>
      </c>
      <c r="R6" t="s">
        <v>17</v>
      </c>
    </row>
    <row r="7" spans="1:18">
      <c r="A7">
        <v>5</v>
      </c>
      <c r="C7" s="20" t="s">
        <v>4</v>
      </c>
      <c r="K7">
        <v>4</v>
      </c>
      <c r="M7" s="2" t="s">
        <v>1</v>
      </c>
      <c r="O7" t="s">
        <v>16</v>
      </c>
      <c r="P7" t="s">
        <v>16</v>
      </c>
      <c r="Q7" t="s">
        <v>16</v>
      </c>
      <c r="R7" t="s">
        <v>16</v>
      </c>
    </row>
    <row r="8" spans="1:18">
      <c r="A8">
        <v>6</v>
      </c>
      <c r="C8" s="20" t="s">
        <v>5</v>
      </c>
      <c r="K8">
        <v>5</v>
      </c>
      <c r="L8">
        <v>7</v>
      </c>
      <c r="M8" s="2" t="s">
        <v>0</v>
      </c>
    </row>
    <row r="9" spans="1:18">
      <c r="A9">
        <v>7</v>
      </c>
      <c r="B9" s="3">
        <v>0.27083333333333331</v>
      </c>
      <c r="C9" s="2" t="s">
        <v>0</v>
      </c>
      <c r="E9" t="s">
        <v>41</v>
      </c>
      <c r="K9">
        <v>6</v>
      </c>
      <c r="M9" s="2" t="s">
        <v>1</v>
      </c>
      <c r="O9" s="4" t="s">
        <v>51</v>
      </c>
    </row>
    <row r="10" spans="1:18">
      <c r="A10">
        <v>8</v>
      </c>
      <c r="C10" s="2" t="s">
        <v>1</v>
      </c>
      <c r="E10" t="s">
        <v>49</v>
      </c>
      <c r="K10">
        <v>7</v>
      </c>
      <c r="L10" s="3">
        <v>0.3125</v>
      </c>
      <c r="M10" s="2" t="s">
        <v>0</v>
      </c>
      <c r="O10" t="s">
        <v>15</v>
      </c>
      <c r="Q10" t="s">
        <v>32</v>
      </c>
    </row>
    <row r="11" spans="1:18">
      <c r="A11">
        <v>9</v>
      </c>
      <c r="C11" s="2" t="s">
        <v>2</v>
      </c>
      <c r="E11" t="s">
        <v>50</v>
      </c>
      <c r="K11">
        <v>8</v>
      </c>
      <c r="M11" s="2" t="s">
        <v>1</v>
      </c>
      <c r="O11" t="s">
        <v>39</v>
      </c>
      <c r="Q11" s="4" t="s">
        <v>54</v>
      </c>
    </row>
    <row r="12" spans="1:18">
      <c r="A12">
        <v>10</v>
      </c>
      <c r="C12" s="2" t="s">
        <v>3</v>
      </c>
      <c r="E12" t="s">
        <v>36</v>
      </c>
      <c r="K12">
        <v>9</v>
      </c>
      <c r="L12">
        <v>8</v>
      </c>
      <c r="M12" s="2" t="s">
        <v>0</v>
      </c>
      <c r="O12" s="53">
        <f>(8*4)/2</f>
        <v>16</v>
      </c>
    </row>
    <row r="13" spans="1:18">
      <c r="A13">
        <v>11</v>
      </c>
      <c r="C13" s="20" t="s">
        <v>4</v>
      </c>
      <c r="E13" t="s">
        <v>37</v>
      </c>
      <c r="K13">
        <v>10</v>
      </c>
      <c r="M13" s="2" t="s">
        <v>1</v>
      </c>
      <c r="O13" t="s">
        <v>59</v>
      </c>
    </row>
    <row r="14" spans="1:18">
      <c r="A14">
        <v>12</v>
      </c>
      <c r="C14" s="20" t="s">
        <v>5</v>
      </c>
      <c r="K14">
        <v>11</v>
      </c>
      <c r="L14" s="3">
        <v>0.35416666666666669</v>
      </c>
      <c r="M14" s="2" t="s">
        <v>0</v>
      </c>
    </row>
    <row r="15" spans="1:18">
      <c r="A15">
        <v>13</v>
      </c>
      <c r="B15" s="3">
        <v>0.29166666666666702</v>
      </c>
      <c r="C15" s="2" t="s">
        <v>0</v>
      </c>
      <c r="E15" t="s">
        <v>52</v>
      </c>
      <c r="K15">
        <v>12</v>
      </c>
      <c r="M15" s="2" t="s">
        <v>1</v>
      </c>
      <c r="O15" t="s">
        <v>40</v>
      </c>
    </row>
    <row r="16" spans="1:18">
      <c r="A16">
        <v>14</v>
      </c>
      <c r="C16" s="2" t="s">
        <v>1</v>
      </c>
      <c r="K16">
        <v>13</v>
      </c>
      <c r="L16">
        <v>9</v>
      </c>
      <c r="M16" s="2" t="s">
        <v>0</v>
      </c>
    </row>
    <row r="17" spans="1:13">
      <c r="A17">
        <v>15</v>
      </c>
      <c r="C17" s="2" t="s">
        <v>2</v>
      </c>
      <c r="K17">
        <v>14</v>
      </c>
      <c r="M17" s="2" t="s">
        <v>1</v>
      </c>
    </row>
    <row r="18" spans="1:13">
      <c r="A18">
        <v>16</v>
      </c>
      <c r="C18" s="2" t="s">
        <v>3</v>
      </c>
      <c r="K18">
        <v>15</v>
      </c>
      <c r="L18" s="3">
        <v>0.39583333333333331</v>
      </c>
      <c r="M18" s="2" t="s">
        <v>0</v>
      </c>
    </row>
    <row r="19" spans="1:13">
      <c r="A19">
        <v>17</v>
      </c>
      <c r="C19" s="20" t="s">
        <v>4</v>
      </c>
      <c r="K19">
        <v>16</v>
      </c>
      <c r="M19" s="2" t="s">
        <v>1</v>
      </c>
    </row>
    <row r="20" spans="1:13">
      <c r="A20">
        <v>18</v>
      </c>
      <c r="C20" s="20" t="s">
        <v>5</v>
      </c>
    </row>
    <row r="21" spans="1:13">
      <c r="A21">
        <v>19</v>
      </c>
      <c r="B21" s="3">
        <v>0.3125</v>
      </c>
      <c r="C21" s="2" t="s">
        <v>0</v>
      </c>
      <c r="J21" s="60" t="s">
        <v>130</v>
      </c>
    </row>
    <row r="22" spans="1:13">
      <c r="A22">
        <v>20</v>
      </c>
      <c r="C22" s="2" t="s">
        <v>1</v>
      </c>
    </row>
    <row r="23" spans="1:13">
      <c r="A23">
        <v>21</v>
      </c>
      <c r="C23" s="2" t="s">
        <v>2</v>
      </c>
    </row>
    <row r="24" spans="1:13">
      <c r="A24">
        <v>22</v>
      </c>
      <c r="C24" s="2" t="s">
        <v>3</v>
      </c>
    </row>
    <row r="25" spans="1:13">
      <c r="A25">
        <v>23</v>
      </c>
      <c r="C25" s="20" t="s">
        <v>4</v>
      </c>
    </row>
    <row r="26" spans="1:13">
      <c r="A26">
        <v>24</v>
      </c>
      <c r="C26" s="20" t="s">
        <v>5</v>
      </c>
    </row>
    <row r="27" spans="1:13">
      <c r="A27">
        <v>25</v>
      </c>
      <c r="B27" s="3">
        <v>0.33333333333333298</v>
      </c>
      <c r="C27" s="2" t="s">
        <v>0</v>
      </c>
    </row>
    <row r="28" spans="1:13">
      <c r="A28">
        <v>26</v>
      </c>
      <c r="C28" s="2" t="s">
        <v>1</v>
      </c>
    </row>
    <row r="29" spans="1:13">
      <c r="A29">
        <v>27</v>
      </c>
      <c r="C29" s="2" t="s">
        <v>2</v>
      </c>
    </row>
    <row r="30" spans="1:13">
      <c r="A30">
        <v>28</v>
      </c>
      <c r="C30" s="2" t="s">
        <v>3</v>
      </c>
    </row>
    <row r="31" spans="1:13">
      <c r="A31">
        <v>29</v>
      </c>
      <c r="C31" s="20" t="s">
        <v>4</v>
      </c>
    </row>
    <row r="32" spans="1:13">
      <c r="A32">
        <v>30</v>
      </c>
      <c r="C32" s="20" t="s">
        <v>5</v>
      </c>
    </row>
    <row r="33" spans="1:5">
      <c r="A33">
        <v>31</v>
      </c>
      <c r="B33" s="3">
        <v>0.35416666666666702</v>
      </c>
      <c r="C33" s="2" t="s">
        <v>0</v>
      </c>
    </row>
    <row r="34" spans="1:5">
      <c r="A34">
        <v>32</v>
      </c>
      <c r="C34" s="2" t="s">
        <v>1</v>
      </c>
    </row>
    <row r="35" spans="1:5">
      <c r="A35">
        <v>33</v>
      </c>
      <c r="C35" s="2" t="s">
        <v>2</v>
      </c>
    </row>
    <row r="36" spans="1:5">
      <c r="A36">
        <v>34</v>
      </c>
      <c r="C36" s="2" t="s">
        <v>3</v>
      </c>
    </row>
    <row r="37" spans="1:5">
      <c r="A37">
        <v>35</v>
      </c>
      <c r="C37" s="20" t="s">
        <v>4</v>
      </c>
      <c r="E37" t="s">
        <v>53</v>
      </c>
    </row>
    <row r="38" spans="1:5">
      <c r="A38">
        <v>36</v>
      </c>
      <c r="C38" s="20" t="s">
        <v>5</v>
      </c>
      <c r="E38" t="s">
        <v>53</v>
      </c>
    </row>
    <row r="39" spans="1:5">
      <c r="A39">
        <v>37</v>
      </c>
      <c r="B39" s="3">
        <v>0.375</v>
      </c>
      <c r="C39" s="2" t="s">
        <v>0</v>
      </c>
    </row>
    <row r="40" spans="1:5">
      <c r="A40">
        <v>38</v>
      </c>
      <c r="C40" s="2" t="s">
        <v>1</v>
      </c>
    </row>
    <row r="41" spans="1:5">
      <c r="A41">
        <v>39</v>
      </c>
      <c r="C41" s="2" t="s">
        <v>2</v>
      </c>
    </row>
    <row r="42" spans="1:5">
      <c r="A42">
        <v>40</v>
      </c>
      <c r="C42" s="2" t="s">
        <v>3</v>
      </c>
    </row>
    <row r="43" spans="1:5">
      <c r="A43">
        <v>41</v>
      </c>
      <c r="B43" s="3">
        <v>0.39583333333333298</v>
      </c>
      <c r="C43" s="2" t="s">
        <v>0</v>
      </c>
    </row>
    <row r="44" spans="1:5">
      <c r="A44">
        <v>42</v>
      </c>
      <c r="C44" s="2" t="s">
        <v>1</v>
      </c>
    </row>
    <row r="45" spans="1:5">
      <c r="A45">
        <v>43</v>
      </c>
      <c r="C45" s="2" t="s">
        <v>2</v>
      </c>
    </row>
    <row r="46" spans="1:5">
      <c r="A46">
        <v>44</v>
      </c>
      <c r="C46" s="2" t="s">
        <v>3</v>
      </c>
    </row>
    <row r="47" spans="1:5">
      <c r="A47">
        <v>45</v>
      </c>
      <c r="B47" s="3">
        <v>0.41666666666666669</v>
      </c>
      <c r="C47" s="2" t="s">
        <v>0</v>
      </c>
    </row>
    <row r="48" spans="1:5">
      <c r="A48">
        <v>46</v>
      </c>
      <c r="C48" s="2" t="s">
        <v>1</v>
      </c>
    </row>
    <row r="49" spans="1:3">
      <c r="A49">
        <v>47</v>
      </c>
      <c r="C49" s="2" t="s">
        <v>2</v>
      </c>
    </row>
    <row r="50" spans="1:3">
      <c r="A50">
        <v>48</v>
      </c>
      <c r="C50" s="2" t="s">
        <v>3</v>
      </c>
    </row>
  </sheetData>
  <pageMargins left="0.7" right="0.7" top="0.25" bottom="0.2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AG81"/>
  <sheetViews>
    <sheetView workbookViewId="0">
      <selection activeCell="I28" sqref="I28"/>
    </sheetView>
  </sheetViews>
  <sheetFormatPr defaultRowHeight="15"/>
  <cols>
    <col min="1" max="1" width="7.42578125" style="14" customWidth="1"/>
    <col min="2" max="2" width="7.42578125" customWidth="1"/>
    <col min="14" max="14" width="9.7109375" customWidth="1"/>
    <col min="26" max="26" width="9.5703125" customWidth="1"/>
  </cols>
  <sheetData>
    <row r="1" spans="1:33">
      <c r="A1" s="15" t="s">
        <v>22</v>
      </c>
      <c r="M1" s="4" t="s">
        <v>20</v>
      </c>
      <c r="Y1" s="4" t="s">
        <v>21</v>
      </c>
    </row>
    <row r="2" spans="1:33">
      <c r="M2" s="14"/>
      <c r="Y2" s="14"/>
    </row>
    <row r="3" spans="1:33">
      <c r="A3" s="15" t="s">
        <v>29</v>
      </c>
      <c r="B3" s="4" t="s">
        <v>26</v>
      </c>
      <c r="C3" s="4" t="s">
        <v>24</v>
      </c>
      <c r="D3" s="5" t="s">
        <v>25</v>
      </c>
      <c r="M3" s="15" t="s">
        <v>29</v>
      </c>
      <c r="N3" s="4" t="s">
        <v>26</v>
      </c>
      <c r="O3" s="4" t="s">
        <v>24</v>
      </c>
      <c r="P3" s="5" t="s">
        <v>25</v>
      </c>
      <c r="S3" s="15" t="s">
        <v>29</v>
      </c>
      <c r="T3" s="4" t="s">
        <v>26</v>
      </c>
      <c r="U3" s="4" t="s">
        <v>24</v>
      </c>
      <c r="V3" s="5" t="s">
        <v>25</v>
      </c>
      <c r="Y3" s="15" t="s">
        <v>29</v>
      </c>
      <c r="Z3" s="4" t="s">
        <v>26</v>
      </c>
      <c r="AA3" s="4" t="s">
        <v>24</v>
      </c>
      <c r="AB3" s="5" t="s">
        <v>25</v>
      </c>
      <c r="AD3" s="15" t="s">
        <v>29</v>
      </c>
      <c r="AE3" s="4" t="s">
        <v>26</v>
      </c>
      <c r="AF3" s="4" t="s">
        <v>24</v>
      </c>
      <c r="AG3" s="5" t="s">
        <v>25</v>
      </c>
    </row>
    <row r="4" spans="1:33">
      <c r="A4" s="14">
        <v>1</v>
      </c>
      <c r="B4" t="s">
        <v>7</v>
      </c>
      <c r="C4">
        <v>1</v>
      </c>
      <c r="D4">
        <v>2</v>
      </c>
      <c r="M4" s="14">
        <v>1</v>
      </c>
      <c r="N4" s="60" t="s">
        <v>143</v>
      </c>
      <c r="O4">
        <v>1</v>
      </c>
      <c r="P4">
        <v>5</v>
      </c>
      <c r="S4" s="14">
        <v>1</v>
      </c>
      <c r="T4" s="60" t="s">
        <v>145</v>
      </c>
      <c r="U4">
        <v>17</v>
      </c>
      <c r="V4">
        <v>21</v>
      </c>
      <c r="Y4" s="14">
        <v>1</v>
      </c>
      <c r="Z4" s="60" t="s">
        <v>143</v>
      </c>
      <c r="AA4">
        <v>1</v>
      </c>
      <c r="AB4">
        <v>9</v>
      </c>
      <c r="AD4" s="14">
        <v>1</v>
      </c>
      <c r="AE4" t="s">
        <v>35</v>
      </c>
      <c r="AF4">
        <v>5</v>
      </c>
      <c r="AG4">
        <v>13</v>
      </c>
    </row>
    <row r="5" spans="1:33">
      <c r="A5" s="14">
        <v>2</v>
      </c>
      <c r="B5" t="s">
        <v>7</v>
      </c>
      <c r="C5">
        <v>1</v>
      </c>
      <c r="D5">
        <v>3</v>
      </c>
      <c r="M5" s="14">
        <v>2</v>
      </c>
      <c r="N5" s="60" t="s">
        <v>143</v>
      </c>
      <c r="O5">
        <v>1</v>
      </c>
      <c r="P5">
        <v>6</v>
      </c>
      <c r="S5" s="14">
        <v>2</v>
      </c>
      <c r="T5" s="60" t="s">
        <v>145</v>
      </c>
      <c r="U5">
        <v>17</v>
      </c>
      <c r="V5">
        <v>22</v>
      </c>
      <c r="Y5" s="14">
        <v>2</v>
      </c>
      <c r="Z5" s="60" t="s">
        <v>143</v>
      </c>
      <c r="AA5">
        <v>1</v>
      </c>
      <c r="AB5">
        <v>17</v>
      </c>
      <c r="AD5" s="14">
        <v>2</v>
      </c>
      <c r="AE5" t="s">
        <v>35</v>
      </c>
      <c r="AF5">
        <v>5</v>
      </c>
      <c r="AG5">
        <v>21</v>
      </c>
    </row>
    <row r="6" spans="1:33">
      <c r="A6" s="14">
        <v>3</v>
      </c>
      <c r="B6" t="s">
        <v>7</v>
      </c>
      <c r="C6">
        <v>4</v>
      </c>
      <c r="D6">
        <v>1</v>
      </c>
      <c r="M6" s="14">
        <v>3</v>
      </c>
      <c r="N6" s="60" t="s">
        <v>143</v>
      </c>
      <c r="O6">
        <v>7</v>
      </c>
      <c r="P6">
        <v>1</v>
      </c>
      <c r="S6" s="14">
        <v>3</v>
      </c>
      <c r="T6" s="60" t="s">
        <v>145</v>
      </c>
      <c r="U6">
        <v>23</v>
      </c>
      <c r="V6">
        <v>17</v>
      </c>
      <c r="Y6" s="14">
        <v>3</v>
      </c>
      <c r="Z6" s="60" t="s">
        <v>143</v>
      </c>
      <c r="AA6">
        <v>25</v>
      </c>
      <c r="AB6">
        <v>1</v>
      </c>
      <c r="AD6" s="14">
        <v>3</v>
      </c>
      <c r="AE6" t="s">
        <v>35</v>
      </c>
      <c r="AF6">
        <v>29</v>
      </c>
      <c r="AG6">
        <v>5</v>
      </c>
    </row>
    <row r="7" spans="1:33">
      <c r="A7" s="14">
        <v>4</v>
      </c>
      <c r="B7" t="s">
        <v>7</v>
      </c>
      <c r="C7">
        <v>2</v>
      </c>
      <c r="D7">
        <v>3</v>
      </c>
      <c r="M7" s="14">
        <v>4</v>
      </c>
      <c r="N7" s="60" t="s">
        <v>143</v>
      </c>
      <c r="O7">
        <v>8</v>
      </c>
      <c r="P7">
        <v>1</v>
      </c>
      <c r="S7" s="14">
        <v>4</v>
      </c>
      <c r="T7" s="60" t="s">
        <v>145</v>
      </c>
      <c r="U7">
        <v>24</v>
      </c>
      <c r="V7">
        <v>17</v>
      </c>
      <c r="Y7" s="14">
        <v>4</v>
      </c>
      <c r="Z7" s="60" t="s">
        <v>143</v>
      </c>
      <c r="AA7">
        <v>17</v>
      </c>
      <c r="AB7">
        <v>9</v>
      </c>
      <c r="AD7" s="14">
        <v>4</v>
      </c>
      <c r="AE7" t="s">
        <v>35</v>
      </c>
      <c r="AF7">
        <v>21</v>
      </c>
      <c r="AG7">
        <v>13</v>
      </c>
    </row>
    <row r="8" spans="1:33">
      <c r="A8" s="14">
        <v>5</v>
      </c>
      <c r="B8" t="s">
        <v>7</v>
      </c>
      <c r="C8">
        <v>2</v>
      </c>
      <c r="D8">
        <v>4</v>
      </c>
      <c r="M8" s="14">
        <v>5</v>
      </c>
      <c r="N8" s="60" t="s">
        <v>143</v>
      </c>
      <c r="O8">
        <v>2</v>
      </c>
      <c r="P8">
        <v>5</v>
      </c>
      <c r="S8" s="14">
        <v>5</v>
      </c>
      <c r="T8" s="60" t="s">
        <v>145</v>
      </c>
      <c r="U8">
        <v>18</v>
      </c>
      <c r="V8">
        <v>21</v>
      </c>
      <c r="Y8" s="14">
        <v>5</v>
      </c>
      <c r="Z8" s="60" t="s">
        <v>143</v>
      </c>
      <c r="AA8">
        <v>9</v>
      </c>
      <c r="AB8">
        <v>25</v>
      </c>
      <c r="AD8" s="14">
        <v>5</v>
      </c>
      <c r="AE8" t="s">
        <v>35</v>
      </c>
      <c r="AF8">
        <v>13</v>
      </c>
      <c r="AG8">
        <v>29</v>
      </c>
    </row>
    <row r="9" spans="1:33">
      <c r="A9" s="14">
        <v>6</v>
      </c>
      <c r="B9" t="s">
        <v>7</v>
      </c>
      <c r="C9">
        <v>3</v>
      </c>
      <c r="D9">
        <v>4</v>
      </c>
      <c r="M9" s="14">
        <v>6</v>
      </c>
      <c r="N9" s="60" t="s">
        <v>143</v>
      </c>
      <c r="O9">
        <v>2</v>
      </c>
      <c r="P9">
        <v>6</v>
      </c>
      <c r="S9" s="14">
        <v>6</v>
      </c>
      <c r="T9" s="60" t="s">
        <v>145</v>
      </c>
      <c r="U9">
        <v>18</v>
      </c>
      <c r="V9">
        <v>22</v>
      </c>
      <c r="Y9" s="14">
        <v>6</v>
      </c>
      <c r="Z9" s="60" t="s">
        <v>143</v>
      </c>
      <c r="AA9">
        <v>17</v>
      </c>
      <c r="AB9">
        <v>25</v>
      </c>
      <c r="AD9" s="14">
        <v>6</v>
      </c>
      <c r="AE9" t="s">
        <v>35</v>
      </c>
      <c r="AF9">
        <v>21</v>
      </c>
      <c r="AG9">
        <v>29</v>
      </c>
    </row>
    <row r="10" spans="1:33">
      <c r="A10" s="16">
        <v>7</v>
      </c>
      <c r="B10" s="17" t="s">
        <v>8</v>
      </c>
      <c r="C10" s="17">
        <v>5</v>
      </c>
      <c r="D10" s="17">
        <v>6</v>
      </c>
      <c r="M10" s="14">
        <v>7</v>
      </c>
      <c r="N10" s="60" t="s">
        <v>143</v>
      </c>
      <c r="O10">
        <v>7</v>
      </c>
      <c r="P10">
        <v>2</v>
      </c>
      <c r="S10" s="14">
        <v>7</v>
      </c>
      <c r="T10" s="60" t="s">
        <v>145</v>
      </c>
      <c r="U10">
        <v>23</v>
      </c>
      <c r="V10">
        <v>18</v>
      </c>
      <c r="Y10" s="14">
        <v>7</v>
      </c>
      <c r="Z10" s="60" t="s">
        <v>143</v>
      </c>
      <c r="AA10">
        <v>10</v>
      </c>
      <c r="AB10">
        <v>1</v>
      </c>
      <c r="AD10" s="14">
        <v>7</v>
      </c>
      <c r="AE10" t="s">
        <v>35</v>
      </c>
      <c r="AF10">
        <v>14</v>
      </c>
      <c r="AG10">
        <v>5</v>
      </c>
    </row>
    <row r="11" spans="1:33">
      <c r="A11" s="16">
        <v>8</v>
      </c>
      <c r="B11" s="17" t="s">
        <v>8</v>
      </c>
      <c r="C11" s="17">
        <v>5</v>
      </c>
      <c r="D11" s="17">
        <v>7</v>
      </c>
      <c r="M11" s="14">
        <v>8</v>
      </c>
      <c r="N11" s="60" t="s">
        <v>143</v>
      </c>
      <c r="O11">
        <v>8</v>
      </c>
      <c r="P11">
        <v>2</v>
      </c>
      <c r="S11" s="14">
        <v>8</v>
      </c>
      <c r="T11" s="60" t="s">
        <v>145</v>
      </c>
      <c r="U11">
        <v>24</v>
      </c>
      <c r="V11">
        <v>18</v>
      </c>
      <c r="Y11" s="14">
        <v>8</v>
      </c>
      <c r="Z11" s="60" t="s">
        <v>143</v>
      </c>
      <c r="AA11">
        <v>9</v>
      </c>
      <c r="AB11">
        <v>18</v>
      </c>
      <c r="AD11" s="14">
        <v>8</v>
      </c>
      <c r="AE11" t="s">
        <v>35</v>
      </c>
      <c r="AF11">
        <v>13</v>
      </c>
      <c r="AG11">
        <v>22</v>
      </c>
    </row>
    <row r="12" spans="1:33">
      <c r="A12" s="16">
        <v>9</v>
      </c>
      <c r="B12" s="17" t="s">
        <v>8</v>
      </c>
      <c r="C12" s="17">
        <v>8</v>
      </c>
      <c r="D12" s="17">
        <v>5</v>
      </c>
      <c r="M12" s="14">
        <v>9</v>
      </c>
      <c r="N12" s="60" t="s">
        <v>143</v>
      </c>
      <c r="O12">
        <v>5</v>
      </c>
      <c r="P12">
        <v>3</v>
      </c>
      <c r="S12" s="14">
        <v>9</v>
      </c>
      <c r="T12" s="60" t="s">
        <v>145</v>
      </c>
      <c r="U12">
        <v>21</v>
      </c>
      <c r="V12">
        <v>19</v>
      </c>
      <c r="Y12" s="14">
        <v>9</v>
      </c>
      <c r="Z12" s="60" t="s">
        <v>143</v>
      </c>
      <c r="AA12">
        <v>26</v>
      </c>
      <c r="AB12">
        <v>17</v>
      </c>
      <c r="AD12" s="14">
        <v>9</v>
      </c>
      <c r="AE12" t="s">
        <v>35</v>
      </c>
      <c r="AF12">
        <v>30</v>
      </c>
      <c r="AG12">
        <v>21</v>
      </c>
    </row>
    <row r="13" spans="1:33">
      <c r="A13" s="16">
        <v>10</v>
      </c>
      <c r="B13" s="17" t="s">
        <v>8</v>
      </c>
      <c r="C13" s="17">
        <v>6</v>
      </c>
      <c r="D13" s="17">
        <v>7</v>
      </c>
      <c r="M13" s="14">
        <v>10</v>
      </c>
      <c r="N13" s="60" t="s">
        <v>143</v>
      </c>
      <c r="O13">
        <v>6</v>
      </c>
      <c r="P13">
        <v>3</v>
      </c>
      <c r="S13" s="14">
        <v>10</v>
      </c>
      <c r="T13" s="60" t="s">
        <v>145</v>
      </c>
      <c r="U13">
        <v>22</v>
      </c>
      <c r="V13">
        <v>19</v>
      </c>
      <c r="Y13" s="14">
        <v>10</v>
      </c>
      <c r="Z13" s="60" t="s">
        <v>143</v>
      </c>
      <c r="AA13">
        <v>25</v>
      </c>
      <c r="AB13">
        <v>2</v>
      </c>
      <c r="AD13" s="14">
        <v>10</v>
      </c>
      <c r="AE13" t="s">
        <v>35</v>
      </c>
      <c r="AF13">
        <v>29</v>
      </c>
      <c r="AG13">
        <v>6</v>
      </c>
    </row>
    <row r="14" spans="1:33">
      <c r="A14" s="16">
        <v>11</v>
      </c>
      <c r="B14" s="17" t="s">
        <v>8</v>
      </c>
      <c r="C14" s="17">
        <v>6</v>
      </c>
      <c r="D14" s="17">
        <v>8</v>
      </c>
      <c r="M14" s="14">
        <v>11</v>
      </c>
      <c r="N14" s="60" t="s">
        <v>143</v>
      </c>
      <c r="O14">
        <v>3</v>
      </c>
      <c r="P14">
        <v>7</v>
      </c>
      <c r="S14" s="14">
        <v>11</v>
      </c>
      <c r="T14" s="60" t="s">
        <v>145</v>
      </c>
      <c r="U14">
        <v>19</v>
      </c>
      <c r="V14">
        <v>23</v>
      </c>
      <c r="Y14" s="14">
        <v>11</v>
      </c>
      <c r="Z14" s="60" t="s">
        <v>143</v>
      </c>
      <c r="AA14">
        <v>2</v>
      </c>
      <c r="AB14">
        <v>10</v>
      </c>
      <c r="AD14" s="14">
        <v>11</v>
      </c>
      <c r="AE14" t="s">
        <v>35</v>
      </c>
      <c r="AF14">
        <v>6</v>
      </c>
      <c r="AG14">
        <v>14</v>
      </c>
    </row>
    <row r="15" spans="1:33">
      <c r="A15" s="16">
        <v>12</v>
      </c>
      <c r="B15" s="17" t="s">
        <v>8</v>
      </c>
      <c r="C15" s="17">
        <v>7</v>
      </c>
      <c r="D15" s="17">
        <v>8</v>
      </c>
      <c r="M15" s="14">
        <v>12</v>
      </c>
      <c r="N15" s="60" t="s">
        <v>143</v>
      </c>
      <c r="O15">
        <v>3</v>
      </c>
      <c r="P15">
        <v>8</v>
      </c>
      <c r="S15" s="14">
        <v>12</v>
      </c>
      <c r="T15" s="60" t="s">
        <v>145</v>
      </c>
      <c r="U15">
        <v>19</v>
      </c>
      <c r="V15">
        <v>24</v>
      </c>
      <c r="Y15" s="14">
        <v>12</v>
      </c>
      <c r="Z15" s="60" t="s">
        <v>143</v>
      </c>
      <c r="AA15">
        <v>2</v>
      </c>
      <c r="AB15">
        <v>18</v>
      </c>
      <c r="AD15" s="14">
        <v>12</v>
      </c>
      <c r="AE15" t="s">
        <v>35</v>
      </c>
      <c r="AF15">
        <v>6</v>
      </c>
      <c r="AG15">
        <v>22</v>
      </c>
    </row>
    <row r="16" spans="1:33">
      <c r="A16" s="14">
        <v>13</v>
      </c>
      <c r="B16" t="s">
        <v>9</v>
      </c>
      <c r="C16">
        <v>9</v>
      </c>
      <c r="D16">
        <v>10</v>
      </c>
      <c r="M16" s="14">
        <v>13</v>
      </c>
      <c r="N16" s="60" t="s">
        <v>143</v>
      </c>
      <c r="O16">
        <v>5</v>
      </c>
      <c r="P16">
        <v>4</v>
      </c>
      <c r="S16" s="14">
        <v>13</v>
      </c>
      <c r="T16" s="60" t="s">
        <v>145</v>
      </c>
      <c r="U16">
        <v>21</v>
      </c>
      <c r="V16">
        <v>20</v>
      </c>
      <c r="Y16" s="14">
        <v>13</v>
      </c>
      <c r="Z16" s="60" t="s">
        <v>143</v>
      </c>
      <c r="AA16">
        <v>26</v>
      </c>
      <c r="AB16">
        <v>2</v>
      </c>
      <c r="AD16" s="14">
        <v>13</v>
      </c>
      <c r="AE16" t="s">
        <v>35</v>
      </c>
      <c r="AF16">
        <v>30</v>
      </c>
      <c r="AG16">
        <v>6</v>
      </c>
    </row>
    <row r="17" spans="1:33">
      <c r="A17" s="14">
        <v>14</v>
      </c>
      <c r="B17" t="s">
        <v>9</v>
      </c>
      <c r="C17">
        <v>9</v>
      </c>
      <c r="D17">
        <v>11</v>
      </c>
      <c r="M17" s="14">
        <v>14</v>
      </c>
      <c r="N17" s="60" t="s">
        <v>143</v>
      </c>
      <c r="O17">
        <v>6</v>
      </c>
      <c r="P17">
        <v>4</v>
      </c>
      <c r="S17" s="14">
        <v>14</v>
      </c>
      <c r="T17" s="60" t="s">
        <v>145</v>
      </c>
      <c r="U17">
        <v>22</v>
      </c>
      <c r="V17">
        <v>20</v>
      </c>
      <c r="Y17" s="14">
        <v>14</v>
      </c>
      <c r="Z17" s="60" t="s">
        <v>143</v>
      </c>
      <c r="AA17">
        <v>18</v>
      </c>
      <c r="AB17">
        <v>10</v>
      </c>
      <c r="AD17" s="14">
        <v>14</v>
      </c>
      <c r="AE17" t="s">
        <v>35</v>
      </c>
      <c r="AF17">
        <v>22</v>
      </c>
      <c r="AG17">
        <v>14</v>
      </c>
    </row>
    <row r="18" spans="1:33">
      <c r="A18" s="14">
        <v>15</v>
      </c>
      <c r="B18" t="s">
        <v>9</v>
      </c>
      <c r="C18">
        <v>12</v>
      </c>
      <c r="D18">
        <v>9</v>
      </c>
      <c r="M18" s="14">
        <v>15</v>
      </c>
      <c r="N18" s="60" t="s">
        <v>143</v>
      </c>
      <c r="O18">
        <v>4</v>
      </c>
      <c r="P18">
        <v>7</v>
      </c>
      <c r="S18" s="14">
        <v>15</v>
      </c>
      <c r="T18" s="60" t="s">
        <v>145</v>
      </c>
      <c r="U18">
        <v>20</v>
      </c>
      <c r="V18">
        <v>23</v>
      </c>
      <c r="Y18" s="14">
        <v>15</v>
      </c>
      <c r="Z18" s="60" t="s">
        <v>143</v>
      </c>
      <c r="AA18">
        <v>10</v>
      </c>
      <c r="AB18">
        <v>26</v>
      </c>
      <c r="AD18" s="14">
        <v>15</v>
      </c>
      <c r="AE18" t="s">
        <v>35</v>
      </c>
      <c r="AF18">
        <v>14</v>
      </c>
      <c r="AG18">
        <v>30</v>
      </c>
    </row>
    <row r="19" spans="1:33">
      <c r="A19" s="14">
        <v>16</v>
      </c>
      <c r="B19" t="s">
        <v>9</v>
      </c>
      <c r="C19">
        <v>10</v>
      </c>
      <c r="D19">
        <v>11</v>
      </c>
      <c r="M19" s="14">
        <v>16</v>
      </c>
      <c r="N19" s="60" t="s">
        <v>143</v>
      </c>
      <c r="O19">
        <v>4</v>
      </c>
      <c r="P19">
        <v>8</v>
      </c>
      <c r="S19" s="14">
        <v>16</v>
      </c>
      <c r="T19" s="60" t="s">
        <v>145</v>
      </c>
      <c r="U19">
        <v>20</v>
      </c>
      <c r="V19">
        <v>24</v>
      </c>
      <c r="Y19" s="14">
        <v>16</v>
      </c>
      <c r="Z19" s="60" t="s">
        <v>143</v>
      </c>
      <c r="AA19">
        <v>18</v>
      </c>
      <c r="AB19">
        <v>26</v>
      </c>
      <c r="AD19" s="14">
        <v>16</v>
      </c>
      <c r="AE19" t="s">
        <v>35</v>
      </c>
      <c r="AF19">
        <v>22</v>
      </c>
      <c r="AG19">
        <v>30</v>
      </c>
    </row>
    <row r="20" spans="1:33">
      <c r="A20" s="14">
        <v>17</v>
      </c>
      <c r="B20" t="s">
        <v>9</v>
      </c>
      <c r="C20">
        <v>10</v>
      </c>
      <c r="D20">
        <v>12</v>
      </c>
      <c r="M20" s="14"/>
      <c r="S20" s="14"/>
      <c r="Y20" s="14"/>
      <c r="AD20" s="14"/>
    </row>
    <row r="21" spans="1:33">
      <c r="A21" s="14">
        <v>18</v>
      </c>
      <c r="B21" t="s">
        <v>9</v>
      </c>
      <c r="C21">
        <v>11</v>
      </c>
      <c r="D21">
        <v>12</v>
      </c>
      <c r="M21" s="14"/>
      <c r="S21" s="14"/>
      <c r="Y21" s="14"/>
      <c r="AD21" s="14"/>
    </row>
    <row r="22" spans="1:33">
      <c r="A22" s="16">
        <v>19</v>
      </c>
      <c r="B22" s="17" t="s">
        <v>10</v>
      </c>
      <c r="C22" s="17">
        <v>13</v>
      </c>
      <c r="D22" s="17">
        <v>14</v>
      </c>
      <c r="M22" s="14">
        <v>1</v>
      </c>
      <c r="N22" t="s">
        <v>35</v>
      </c>
      <c r="O22">
        <v>9</v>
      </c>
      <c r="P22">
        <v>13</v>
      </c>
      <c r="S22" s="14">
        <v>1</v>
      </c>
      <c r="T22" t="s">
        <v>18</v>
      </c>
      <c r="U22">
        <v>25</v>
      </c>
      <c r="V22">
        <v>29</v>
      </c>
      <c r="Y22" s="14">
        <v>1</v>
      </c>
      <c r="Z22" s="60" t="s">
        <v>145</v>
      </c>
      <c r="AA22">
        <v>3</v>
      </c>
      <c r="AB22">
        <v>11</v>
      </c>
      <c r="AD22" s="14">
        <v>1</v>
      </c>
      <c r="AE22" t="s">
        <v>18</v>
      </c>
      <c r="AF22">
        <v>7</v>
      </c>
      <c r="AG22">
        <v>15</v>
      </c>
    </row>
    <row r="23" spans="1:33">
      <c r="A23" s="16">
        <v>20</v>
      </c>
      <c r="B23" s="17" t="s">
        <v>10</v>
      </c>
      <c r="C23" s="17">
        <v>13</v>
      </c>
      <c r="D23" s="17">
        <v>15</v>
      </c>
      <c r="M23" s="14">
        <v>2</v>
      </c>
      <c r="N23" t="s">
        <v>35</v>
      </c>
      <c r="O23">
        <v>9</v>
      </c>
      <c r="P23">
        <v>14</v>
      </c>
      <c r="S23" s="14">
        <v>2</v>
      </c>
      <c r="T23" t="s">
        <v>18</v>
      </c>
      <c r="U23">
        <v>25</v>
      </c>
      <c r="V23">
        <v>30</v>
      </c>
      <c r="Y23" s="14">
        <v>2</v>
      </c>
      <c r="Z23" s="60" t="s">
        <v>145</v>
      </c>
      <c r="AA23">
        <v>3</v>
      </c>
      <c r="AB23">
        <v>19</v>
      </c>
      <c r="AD23" s="14">
        <v>2</v>
      </c>
      <c r="AE23" t="s">
        <v>18</v>
      </c>
      <c r="AF23">
        <v>7</v>
      </c>
      <c r="AG23">
        <v>23</v>
      </c>
    </row>
    <row r="24" spans="1:33">
      <c r="A24" s="16">
        <v>21</v>
      </c>
      <c r="B24" s="17" t="s">
        <v>10</v>
      </c>
      <c r="C24" s="17">
        <v>16</v>
      </c>
      <c r="D24" s="17">
        <v>13</v>
      </c>
      <c r="M24" s="14">
        <v>3</v>
      </c>
      <c r="N24" t="s">
        <v>35</v>
      </c>
      <c r="O24">
        <v>15</v>
      </c>
      <c r="P24">
        <v>9</v>
      </c>
      <c r="S24" s="14">
        <v>3</v>
      </c>
      <c r="T24" t="s">
        <v>18</v>
      </c>
      <c r="U24">
        <v>31</v>
      </c>
      <c r="V24">
        <v>25</v>
      </c>
      <c r="Y24" s="14">
        <v>3</v>
      </c>
      <c r="Z24" s="60" t="s">
        <v>145</v>
      </c>
      <c r="AA24">
        <v>27</v>
      </c>
      <c r="AB24">
        <v>3</v>
      </c>
      <c r="AD24" s="14">
        <v>3</v>
      </c>
      <c r="AE24" t="s">
        <v>18</v>
      </c>
      <c r="AF24">
        <v>31</v>
      </c>
      <c r="AG24">
        <v>7</v>
      </c>
    </row>
    <row r="25" spans="1:33">
      <c r="A25" s="16">
        <v>22</v>
      </c>
      <c r="B25" s="17" t="s">
        <v>10</v>
      </c>
      <c r="C25" s="17">
        <v>14</v>
      </c>
      <c r="D25" s="17">
        <v>15</v>
      </c>
      <c r="M25" s="14">
        <v>4</v>
      </c>
      <c r="N25" t="s">
        <v>35</v>
      </c>
      <c r="O25">
        <v>16</v>
      </c>
      <c r="P25">
        <v>9</v>
      </c>
      <c r="S25" s="14">
        <v>4</v>
      </c>
      <c r="T25" t="s">
        <v>18</v>
      </c>
      <c r="U25">
        <v>32</v>
      </c>
      <c r="V25">
        <v>25</v>
      </c>
      <c r="Y25" s="14">
        <v>4</v>
      </c>
      <c r="Z25" s="60" t="s">
        <v>145</v>
      </c>
      <c r="AA25">
        <v>19</v>
      </c>
      <c r="AB25">
        <v>11</v>
      </c>
      <c r="AD25" s="14">
        <v>4</v>
      </c>
      <c r="AE25" t="s">
        <v>18</v>
      </c>
      <c r="AF25">
        <v>23</v>
      </c>
      <c r="AG25">
        <v>15</v>
      </c>
    </row>
    <row r="26" spans="1:33">
      <c r="A26" s="16">
        <v>23</v>
      </c>
      <c r="B26" s="17" t="s">
        <v>10</v>
      </c>
      <c r="C26" s="17">
        <v>14</v>
      </c>
      <c r="D26" s="17">
        <v>16</v>
      </c>
      <c r="M26" s="14">
        <v>5</v>
      </c>
      <c r="N26" t="s">
        <v>35</v>
      </c>
      <c r="O26">
        <v>10</v>
      </c>
      <c r="P26">
        <v>13</v>
      </c>
      <c r="S26" s="14">
        <v>5</v>
      </c>
      <c r="T26" t="s">
        <v>18</v>
      </c>
      <c r="U26">
        <v>26</v>
      </c>
      <c r="V26">
        <v>29</v>
      </c>
      <c r="Y26" s="14">
        <v>5</v>
      </c>
      <c r="Z26" s="60" t="s">
        <v>145</v>
      </c>
      <c r="AA26">
        <v>11</v>
      </c>
      <c r="AB26">
        <v>27</v>
      </c>
      <c r="AD26" s="14">
        <v>5</v>
      </c>
      <c r="AE26" t="s">
        <v>18</v>
      </c>
      <c r="AF26">
        <v>15</v>
      </c>
      <c r="AG26">
        <v>31</v>
      </c>
    </row>
    <row r="27" spans="1:33">
      <c r="A27" s="16">
        <v>24</v>
      </c>
      <c r="B27" s="17" t="s">
        <v>10</v>
      </c>
      <c r="C27" s="17">
        <v>15</v>
      </c>
      <c r="D27" s="17">
        <v>16</v>
      </c>
      <c r="M27" s="14">
        <v>6</v>
      </c>
      <c r="N27" t="s">
        <v>35</v>
      </c>
      <c r="O27">
        <v>10</v>
      </c>
      <c r="P27">
        <v>14</v>
      </c>
      <c r="S27" s="14">
        <v>6</v>
      </c>
      <c r="T27" t="s">
        <v>18</v>
      </c>
      <c r="U27">
        <v>26</v>
      </c>
      <c r="V27">
        <v>30</v>
      </c>
      <c r="Y27" s="14">
        <v>6</v>
      </c>
      <c r="Z27" s="60" t="s">
        <v>145</v>
      </c>
      <c r="AA27">
        <v>19</v>
      </c>
      <c r="AB27">
        <v>27</v>
      </c>
      <c r="AD27" s="14">
        <v>6</v>
      </c>
      <c r="AE27" t="s">
        <v>18</v>
      </c>
      <c r="AF27">
        <v>23</v>
      </c>
      <c r="AG27">
        <v>31</v>
      </c>
    </row>
    <row r="28" spans="1:33">
      <c r="A28" s="14">
        <v>25</v>
      </c>
      <c r="B28" t="s">
        <v>11</v>
      </c>
      <c r="C28">
        <v>17</v>
      </c>
      <c r="D28">
        <v>18</v>
      </c>
      <c r="M28" s="14">
        <v>7</v>
      </c>
      <c r="N28" t="s">
        <v>35</v>
      </c>
      <c r="O28">
        <v>15</v>
      </c>
      <c r="P28">
        <v>10</v>
      </c>
      <c r="S28" s="14">
        <v>7</v>
      </c>
      <c r="T28" t="s">
        <v>18</v>
      </c>
      <c r="U28">
        <v>31</v>
      </c>
      <c r="V28">
        <v>26</v>
      </c>
      <c r="Y28" s="14">
        <v>7</v>
      </c>
      <c r="Z28" s="60" t="s">
        <v>145</v>
      </c>
      <c r="AA28">
        <v>12</v>
      </c>
      <c r="AB28">
        <v>3</v>
      </c>
      <c r="AD28" s="14">
        <v>7</v>
      </c>
      <c r="AE28" t="s">
        <v>18</v>
      </c>
      <c r="AF28">
        <v>16</v>
      </c>
      <c r="AG28">
        <v>7</v>
      </c>
    </row>
    <row r="29" spans="1:33">
      <c r="A29" s="14">
        <v>26</v>
      </c>
      <c r="B29" t="s">
        <v>11</v>
      </c>
      <c r="C29">
        <v>17</v>
      </c>
      <c r="D29">
        <v>19</v>
      </c>
      <c r="M29" s="14">
        <v>8</v>
      </c>
      <c r="N29" t="s">
        <v>35</v>
      </c>
      <c r="O29">
        <v>16</v>
      </c>
      <c r="P29">
        <v>10</v>
      </c>
      <c r="S29" s="14">
        <v>8</v>
      </c>
      <c r="T29" t="s">
        <v>18</v>
      </c>
      <c r="U29">
        <v>32</v>
      </c>
      <c r="V29">
        <v>26</v>
      </c>
      <c r="Y29" s="14">
        <v>8</v>
      </c>
      <c r="Z29" s="60" t="s">
        <v>145</v>
      </c>
      <c r="AA29">
        <v>11</v>
      </c>
      <c r="AB29">
        <v>20</v>
      </c>
      <c r="AD29" s="14">
        <v>8</v>
      </c>
      <c r="AE29" t="s">
        <v>18</v>
      </c>
      <c r="AF29">
        <v>15</v>
      </c>
      <c r="AG29">
        <v>24</v>
      </c>
    </row>
    <row r="30" spans="1:33">
      <c r="A30" s="14">
        <v>27</v>
      </c>
      <c r="B30" t="s">
        <v>11</v>
      </c>
      <c r="C30">
        <v>20</v>
      </c>
      <c r="D30">
        <v>17</v>
      </c>
      <c r="M30" s="14">
        <v>9</v>
      </c>
      <c r="N30" t="s">
        <v>35</v>
      </c>
      <c r="O30">
        <v>13</v>
      </c>
      <c r="P30">
        <v>11</v>
      </c>
      <c r="S30" s="14">
        <v>9</v>
      </c>
      <c r="T30" t="s">
        <v>18</v>
      </c>
      <c r="U30">
        <v>29</v>
      </c>
      <c r="V30">
        <v>27</v>
      </c>
      <c r="Y30" s="14">
        <v>9</v>
      </c>
      <c r="Z30" s="60" t="s">
        <v>145</v>
      </c>
      <c r="AA30">
        <v>28</v>
      </c>
      <c r="AB30">
        <v>19</v>
      </c>
      <c r="AD30" s="14">
        <v>9</v>
      </c>
      <c r="AE30" t="s">
        <v>18</v>
      </c>
      <c r="AF30">
        <v>32</v>
      </c>
      <c r="AG30">
        <v>23</v>
      </c>
    </row>
    <row r="31" spans="1:33">
      <c r="A31" s="14">
        <v>28</v>
      </c>
      <c r="B31" t="s">
        <v>11</v>
      </c>
      <c r="C31">
        <v>18</v>
      </c>
      <c r="D31">
        <v>19</v>
      </c>
      <c r="M31" s="14">
        <v>10</v>
      </c>
      <c r="N31" t="s">
        <v>35</v>
      </c>
      <c r="O31">
        <v>14</v>
      </c>
      <c r="P31">
        <v>11</v>
      </c>
      <c r="S31" s="14">
        <v>10</v>
      </c>
      <c r="T31" t="s">
        <v>18</v>
      </c>
      <c r="U31">
        <v>30</v>
      </c>
      <c r="V31">
        <v>27</v>
      </c>
      <c r="Y31" s="14">
        <v>10</v>
      </c>
      <c r="Z31" s="60" t="s">
        <v>145</v>
      </c>
      <c r="AA31">
        <v>27</v>
      </c>
      <c r="AB31">
        <v>4</v>
      </c>
      <c r="AD31" s="14">
        <v>10</v>
      </c>
      <c r="AE31" t="s">
        <v>18</v>
      </c>
      <c r="AF31">
        <v>31</v>
      </c>
      <c r="AG31">
        <v>8</v>
      </c>
    </row>
    <row r="32" spans="1:33">
      <c r="A32" s="14">
        <v>29</v>
      </c>
      <c r="B32" t="s">
        <v>11</v>
      </c>
      <c r="C32">
        <v>18</v>
      </c>
      <c r="D32">
        <v>20</v>
      </c>
      <c r="M32" s="14">
        <v>11</v>
      </c>
      <c r="N32" t="s">
        <v>35</v>
      </c>
      <c r="O32">
        <v>11</v>
      </c>
      <c r="P32">
        <v>15</v>
      </c>
      <c r="S32" s="14">
        <v>11</v>
      </c>
      <c r="T32" t="s">
        <v>18</v>
      </c>
      <c r="U32">
        <v>27</v>
      </c>
      <c r="V32">
        <v>31</v>
      </c>
      <c r="Y32" s="14">
        <v>11</v>
      </c>
      <c r="Z32" s="60" t="s">
        <v>145</v>
      </c>
      <c r="AA32">
        <v>4</v>
      </c>
      <c r="AB32">
        <v>12</v>
      </c>
      <c r="AD32" s="14">
        <v>11</v>
      </c>
      <c r="AE32" t="s">
        <v>18</v>
      </c>
      <c r="AF32">
        <v>8</v>
      </c>
      <c r="AG32">
        <v>16</v>
      </c>
    </row>
    <row r="33" spans="1:33">
      <c r="A33" s="14">
        <v>30</v>
      </c>
      <c r="B33" t="s">
        <v>11</v>
      </c>
      <c r="C33">
        <v>19</v>
      </c>
      <c r="D33">
        <v>20</v>
      </c>
      <c r="M33" s="14">
        <v>12</v>
      </c>
      <c r="N33" t="s">
        <v>35</v>
      </c>
      <c r="O33">
        <v>11</v>
      </c>
      <c r="P33">
        <v>16</v>
      </c>
      <c r="S33" s="14">
        <v>12</v>
      </c>
      <c r="T33" t="s">
        <v>18</v>
      </c>
      <c r="U33">
        <v>27</v>
      </c>
      <c r="V33">
        <v>32</v>
      </c>
      <c r="Y33" s="14">
        <v>12</v>
      </c>
      <c r="Z33" s="60" t="s">
        <v>145</v>
      </c>
      <c r="AA33">
        <v>4</v>
      </c>
      <c r="AB33">
        <v>20</v>
      </c>
      <c r="AD33" s="14">
        <v>12</v>
      </c>
      <c r="AE33" t="s">
        <v>18</v>
      </c>
      <c r="AF33">
        <v>8</v>
      </c>
      <c r="AG33">
        <v>24</v>
      </c>
    </row>
    <row r="34" spans="1:33">
      <c r="A34" s="16">
        <v>31</v>
      </c>
      <c r="B34" s="17" t="s">
        <v>12</v>
      </c>
      <c r="C34" s="17">
        <v>21</v>
      </c>
      <c r="D34" s="17">
        <v>22</v>
      </c>
      <c r="M34" s="14">
        <v>13</v>
      </c>
      <c r="N34" t="s">
        <v>35</v>
      </c>
      <c r="O34">
        <v>13</v>
      </c>
      <c r="P34">
        <v>12</v>
      </c>
      <c r="S34" s="14">
        <v>13</v>
      </c>
      <c r="T34" t="s">
        <v>18</v>
      </c>
      <c r="U34">
        <v>29</v>
      </c>
      <c r="V34">
        <v>28</v>
      </c>
      <c r="Y34" s="14">
        <v>13</v>
      </c>
      <c r="Z34" s="60" t="s">
        <v>145</v>
      </c>
      <c r="AA34">
        <v>28</v>
      </c>
      <c r="AB34">
        <v>4</v>
      </c>
      <c r="AD34" s="14">
        <v>13</v>
      </c>
      <c r="AE34" t="s">
        <v>18</v>
      </c>
      <c r="AF34">
        <v>32</v>
      </c>
      <c r="AG34">
        <v>8</v>
      </c>
    </row>
    <row r="35" spans="1:33">
      <c r="A35" s="16">
        <v>32</v>
      </c>
      <c r="B35" s="17" t="s">
        <v>12</v>
      </c>
      <c r="C35" s="17">
        <v>21</v>
      </c>
      <c r="D35" s="17">
        <v>23</v>
      </c>
      <c r="M35" s="14">
        <v>14</v>
      </c>
      <c r="N35" t="s">
        <v>35</v>
      </c>
      <c r="O35">
        <v>14</v>
      </c>
      <c r="P35">
        <v>12</v>
      </c>
      <c r="S35" s="14">
        <v>14</v>
      </c>
      <c r="T35" t="s">
        <v>18</v>
      </c>
      <c r="U35">
        <v>30</v>
      </c>
      <c r="V35">
        <v>28</v>
      </c>
      <c r="Y35" s="14">
        <v>14</v>
      </c>
      <c r="Z35" s="60" t="s">
        <v>145</v>
      </c>
      <c r="AA35">
        <v>20</v>
      </c>
      <c r="AB35">
        <v>12</v>
      </c>
      <c r="AD35" s="14">
        <v>14</v>
      </c>
      <c r="AE35" t="s">
        <v>18</v>
      </c>
      <c r="AF35">
        <v>24</v>
      </c>
      <c r="AG35">
        <v>16</v>
      </c>
    </row>
    <row r="36" spans="1:33">
      <c r="A36" s="16">
        <v>33</v>
      </c>
      <c r="B36" s="17" t="s">
        <v>12</v>
      </c>
      <c r="C36" s="17">
        <v>24</v>
      </c>
      <c r="D36" s="17">
        <v>21</v>
      </c>
      <c r="M36" s="14">
        <v>15</v>
      </c>
      <c r="N36" t="s">
        <v>35</v>
      </c>
      <c r="O36">
        <v>12</v>
      </c>
      <c r="P36">
        <v>15</v>
      </c>
      <c r="S36" s="14">
        <v>15</v>
      </c>
      <c r="T36" t="s">
        <v>18</v>
      </c>
      <c r="U36">
        <v>28</v>
      </c>
      <c r="V36">
        <v>31</v>
      </c>
      <c r="Y36" s="14">
        <v>15</v>
      </c>
      <c r="Z36" s="60" t="s">
        <v>145</v>
      </c>
      <c r="AA36">
        <v>12</v>
      </c>
      <c r="AB36">
        <v>28</v>
      </c>
      <c r="AD36" s="14">
        <v>15</v>
      </c>
      <c r="AE36" t="s">
        <v>18</v>
      </c>
      <c r="AF36">
        <v>16</v>
      </c>
      <c r="AG36">
        <v>32</v>
      </c>
    </row>
    <row r="37" spans="1:33">
      <c r="A37" s="16">
        <v>34</v>
      </c>
      <c r="B37" s="17" t="s">
        <v>12</v>
      </c>
      <c r="C37" s="17">
        <v>22</v>
      </c>
      <c r="D37" s="17">
        <v>23</v>
      </c>
      <c r="M37" s="14">
        <v>16</v>
      </c>
      <c r="N37" t="s">
        <v>35</v>
      </c>
      <c r="O37">
        <v>12</v>
      </c>
      <c r="P37">
        <v>16</v>
      </c>
      <c r="S37" s="14">
        <v>16</v>
      </c>
      <c r="T37" t="s">
        <v>18</v>
      </c>
      <c r="U37">
        <v>28</v>
      </c>
      <c r="V37">
        <v>32</v>
      </c>
      <c r="Y37" s="14">
        <v>16</v>
      </c>
      <c r="Z37" s="60" t="s">
        <v>145</v>
      </c>
      <c r="AA37">
        <v>20</v>
      </c>
      <c r="AB37">
        <v>28</v>
      </c>
      <c r="AD37" s="14">
        <v>16</v>
      </c>
      <c r="AE37" t="s">
        <v>18</v>
      </c>
      <c r="AF37">
        <v>24</v>
      </c>
      <c r="AG37">
        <v>32</v>
      </c>
    </row>
    <row r="38" spans="1:33">
      <c r="A38" s="16">
        <v>35</v>
      </c>
      <c r="B38" s="17" t="s">
        <v>12</v>
      </c>
      <c r="C38" s="17">
        <v>22</v>
      </c>
      <c r="D38" s="17">
        <v>24</v>
      </c>
      <c r="M38" s="14"/>
      <c r="X38" s="14"/>
    </row>
    <row r="39" spans="1:33">
      <c r="A39" s="16">
        <v>36</v>
      </c>
      <c r="B39" s="17" t="s">
        <v>12</v>
      </c>
      <c r="C39" s="17">
        <v>23</v>
      </c>
      <c r="D39" s="17">
        <v>24</v>
      </c>
      <c r="M39" s="14"/>
      <c r="X39" s="14"/>
    </row>
    <row r="40" spans="1:33">
      <c r="A40" s="14">
        <v>37</v>
      </c>
      <c r="B40" t="s">
        <v>13</v>
      </c>
      <c r="C40">
        <v>25</v>
      </c>
      <c r="D40">
        <v>26</v>
      </c>
    </row>
    <row r="41" spans="1:33">
      <c r="A41" s="14">
        <v>38</v>
      </c>
      <c r="B41" t="s">
        <v>13</v>
      </c>
      <c r="C41">
        <v>25</v>
      </c>
      <c r="D41">
        <v>27</v>
      </c>
    </row>
    <row r="42" spans="1:33">
      <c r="A42" s="14">
        <v>39</v>
      </c>
      <c r="B42" t="s">
        <v>13</v>
      </c>
      <c r="C42">
        <v>28</v>
      </c>
      <c r="D42">
        <v>25</v>
      </c>
    </row>
    <row r="43" spans="1:33">
      <c r="A43" s="14">
        <v>40</v>
      </c>
      <c r="B43" t="s">
        <v>13</v>
      </c>
      <c r="C43">
        <v>26</v>
      </c>
      <c r="D43">
        <v>27</v>
      </c>
    </row>
    <row r="44" spans="1:33">
      <c r="A44" s="14">
        <v>41</v>
      </c>
      <c r="B44" t="s">
        <v>13</v>
      </c>
      <c r="C44">
        <v>26</v>
      </c>
      <c r="D44">
        <v>28</v>
      </c>
    </row>
    <row r="45" spans="1:33">
      <c r="A45" s="14">
        <v>42</v>
      </c>
      <c r="B45" t="s">
        <v>13</v>
      </c>
      <c r="C45">
        <v>27</v>
      </c>
      <c r="D45">
        <v>28</v>
      </c>
    </row>
    <row r="46" spans="1:33">
      <c r="A46" s="16">
        <v>43</v>
      </c>
      <c r="B46" s="17" t="s">
        <v>14</v>
      </c>
      <c r="C46" s="17">
        <v>29</v>
      </c>
      <c r="D46" s="17">
        <v>30</v>
      </c>
    </row>
    <row r="47" spans="1:33">
      <c r="A47" s="16">
        <v>44</v>
      </c>
      <c r="B47" s="17" t="s">
        <v>14</v>
      </c>
      <c r="C47" s="17">
        <v>29</v>
      </c>
      <c r="D47" s="17">
        <v>31</v>
      </c>
    </row>
    <row r="48" spans="1:33">
      <c r="A48" s="16">
        <v>45</v>
      </c>
      <c r="B48" s="17" t="s">
        <v>14</v>
      </c>
      <c r="C48" s="17">
        <v>32</v>
      </c>
      <c r="D48" s="17">
        <v>29</v>
      </c>
    </row>
    <row r="49" spans="1:4">
      <c r="A49" s="16">
        <v>46</v>
      </c>
      <c r="B49" s="17" t="s">
        <v>14</v>
      </c>
      <c r="C49" s="17">
        <v>30</v>
      </c>
      <c r="D49" s="17">
        <v>31</v>
      </c>
    </row>
    <row r="50" spans="1:4">
      <c r="A50" s="16">
        <v>47</v>
      </c>
      <c r="B50" s="17" t="s">
        <v>14</v>
      </c>
      <c r="C50" s="17">
        <v>30</v>
      </c>
      <c r="D50" s="17">
        <v>32</v>
      </c>
    </row>
    <row r="51" spans="1:4">
      <c r="A51" s="16">
        <v>48</v>
      </c>
      <c r="B51" s="17" t="s">
        <v>14</v>
      </c>
      <c r="C51" s="17">
        <v>31</v>
      </c>
      <c r="D51" s="17">
        <v>32</v>
      </c>
    </row>
    <row r="74" spans="13:19">
      <c r="S74" s="14"/>
    </row>
    <row r="75" spans="13:19">
      <c r="M75" s="14"/>
      <c r="S75" s="14"/>
    </row>
    <row r="76" spans="13:19">
      <c r="M76" s="14"/>
    </row>
    <row r="77" spans="13:19">
      <c r="M77" s="14"/>
    </row>
    <row r="78" spans="13:19">
      <c r="M78" s="14"/>
    </row>
    <row r="79" spans="13:19">
      <c r="M79" s="14"/>
    </row>
    <row r="80" spans="13:19">
      <c r="M80" s="14"/>
    </row>
    <row r="81" spans="13:13">
      <c r="M81" s="14"/>
    </row>
  </sheetData>
  <pageMargins left="0.2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Night ONE</vt:lpstr>
      <vt:lpstr>Night ONE-option 2</vt:lpstr>
      <vt:lpstr>NIGHT TWO</vt:lpstr>
      <vt:lpstr>NIGHT THREE</vt:lpstr>
      <vt:lpstr>Championship Night</vt:lpstr>
      <vt:lpstr>Teams</vt:lpstr>
      <vt:lpstr>32 team Bracketology</vt:lpstr>
      <vt:lpstr># of games per night</vt:lpstr>
      <vt:lpstr>Team # Match ups</vt:lpstr>
      <vt:lpstr>Team Volunteer Duties</vt:lpstr>
      <vt:lpstr>'Night ONE'!Print_Area</vt:lpstr>
      <vt:lpstr>'NIGHT THREE'!Print_Area</vt:lpstr>
      <vt:lpstr>'NIGHT TWO'!Print_Area</vt:lpstr>
    </vt:vector>
  </TitlesOfParts>
  <Company>Quintiles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Williams</dc:creator>
  <cp:lastModifiedBy>Mark</cp:lastModifiedBy>
  <cp:lastPrinted>2014-08-20T22:46:12Z</cp:lastPrinted>
  <dcterms:created xsi:type="dcterms:W3CDTF">2014-04-07T17:47:57Z</dcterms:created>
  <dcterms:modified xsi:type="dcterms:W3CDTF">2014-08-20T22:46:14Z</dcterms:modified>
</cp:coreProperties>
</file>